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2280d76d89c85a3/Desktop/THANH TRUC/CONG KHAI TÀI CHINH/"/>
    </mc:Choice>
  </mc:AlternateContent>
  <xr:revisionPtr revIDLastSave="185" documentId="11_72814EACA307547107A6B2A8D0F0197856759127" xr6:coauthVersionLast="47" xr6:coauthVersionMax="47" xr10:uidLastSave="{7101B0AA-B651-4156-9AF0-1DD41B864ED5}"/>
  <bookViews>
    <workbookView xWindow="-108" yWindow="-108" windowWidth="23256" windowHeight="13176" activeTab="1" xr2:uid="{00000000-000D-0000-FFFF-FFFF00000000}"/>
  </bookViews>
  <sheets>
    <sheet name="DỰ TOÁN 2026" sheetId="1" r:id="rId1"/>
    <sheet name="PHÂN BỔ DT" sheetId="2" r:id="rId2"/>
  </sheets>
  <definedNames>
    <definedName name="_xlnm.Print_Titles" localSheetId="0">'DỰ TOÁN 2026'!$8:$9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C22" i="2"/>
  <c r="C45" i="2"/>
  <c r="C16" i="2"/>
  <c r="C17" i="2" s="1"/>
  <c r="C14" i="2"/>
  <c r="C10" i="2"/>
  <c r="C9" i="2" s="1"/>
  <c r="C41" i="1"/>
  <c r="C39" i="1" s="1"/>
  <c r="C35" i="1"/>
  <c r="C21" i="2" l="1"/>
  <c r="C20" i="2" s="1"/>
  <c r="C19" i="2" s="1"/>
  <c r="C18" i="2"/>
  <c r="C15" i="2" s="1"/>
  <c r="C13" i="2" s="1"/>
  <c r="C34" i="1"/>
  <c r="C52" i="1"/>
</calcChain>
</file>

<file path=xl/sharedStrings.xml><?xml version="1.0" encoding="utf-8"?>
<sst xmlns="http://schemas.openxmlformats.org/spreadsheetml/2006/main" count="295" uniqueCount="126">
  <si>
    <t xml:space="preserve"> Chương: 622</t>
  </si>
  <si>
    <t>Số 
TT</t>
  </si>
  <si>
    <t>Nội dung</t>
  </si>
  <si>
    <t>A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</si>
  <si>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</si>
  <si>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</si>
  <si>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</si>
  <si>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</si>
  <si>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</si>
  <si>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</si>
  <si>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</si>
  <si>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</si>
  <si>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</si>
  <si>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</si>
  <si>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</si>
  <si>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</si>
  <si>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</si>
  <si>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</si>
  <si>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</si>
  <si>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</si>
  <si>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</si>
  <si>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Nguồn ngân sách trong nước</t>
  </si>
  <si>
    <t>1.1</t>
  </si>
  <si>
    <t>Chi vật tư, công cụ, dịch vụ đã sử dụng</t>
  </si>
  <si>
    <t>Chi hoạt động khác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</si>
  <si>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</si>
  <si>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</si>
  <si>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</si>
  <si>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</si>
  <si>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</si>
  <si>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</si>
  <si>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</si>
  <si>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</si>
  <si>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</si>
  <si>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</si>
  <si>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</si>
  <si>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</si>
  <si>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</si>
  <si>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</si>
  <si>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</si>
  <si>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</si>
  <si>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</si>
  <si>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</si>
  <si>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</si>
  <si>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</si>
  <si>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</si>
  <si>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</si>
  <si>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</si>
  <si>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</si>
  <si>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</si>
  <si>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</si>
  <si>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</si>
  <si>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</si>
  <si>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</si>
  <si>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</si>
  <si>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</si>
  <si>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</si>
  <si>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</si>
  <si>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</si>
  <si>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</si>
  <si>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</si>
  <si>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</si>
  <si>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</si>
  <si>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</si>
  <si>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 xml:space="preserve">  Đơn vị: TRƯỜNG MẦM NON SAO BIỂN</t>
  </si>
  <si>
    <t xml:space="preserve"> Kinh phí nhiệm vụ thường xuyên </t>
  </si>
  <si>
    <t>+Cấp bù học phí</t>
  </si>
  <si>
    <t>Biểu số 2 - Ban hành kèm theo Thông tư số 90/2018/TT-BTC ngày 28 tháng 9 năm 2018 của Bộ Tài chính</t>
  </si>
  <si>
    <t>(Dùng cho đơn vị sử dụng ngân sách)</t>
  </si>
  <si>
    <t>Tổng số thu, chi, nộp ngân sách phí, lệ phí</t>
  </si>
  <si>
    <t>Chi từ nguồn thu phí được để lại</t>
  </si>
  <si>
    <t>Dự toán chi ngân sách nhà nước</t>
  </si>
  <si>
    <t>Dựu toán được giao</t>
  </si>
  <si>
    <t>+Chế độ tiền thưởng theo NĐ 73/2024/NĐ-CP</t>
  </si>
  <si>
    <t>Chi tiền lương, tiền công và chi phí khác cho nhân viên</t>
  </si>
  <si>
    <t xml:space="preserve"> DỰ TOÁN THU - CHI NGÂN SÁCH NHÀ NƯỚC NĂM 2026</t>
  </si>
  <si>
    <t xml:space="preserve">(Kèm theo Quyết định số             /QĐ-MNSB ngày          /          /2026 của Hiệu trưởng trường MN Sao Biển </t>
  </si>
  <si>
    <t>+ Chi chung toàn ngành ( hội thi, các hoạt động GD, HKPĐ,
bồi dưỡng chính trị, nghiệp vụ hè, đi học,…)</t>
  </si>
  <si>
    <t>TRƯỜNG MẦM NON SAO BIỂN</t>
  </si>
  <si>
    <t>Mẫu số 49</t>
  </si>
  <si>
    <t>Chương: 622</t>
  </si>
  <si>
    <t>Đơn vị: triệu đồng</t>
  </si>
  <si>
    <t>Stt</t>
  </si>
  <si>
    <t>Tổng số</t>
  </si>
  <si>
    <t>Ghi chú</t>
  </si>
  <si>
    <t>Tổng số thu, chi</t>
  </si>
  <si>
    <t>Số thu</t>
  </si>
  <si>
    <t>-</t>
  </si>
  <si>
    <t>Học phí công lập</t>
  </si>
  <si>
    <t>Thu các dịch vụ phục vụ, hỗ trợ hoạt động giáo dục</t>
  </si>
  <si>
    <t>Chi từ nguồn thu được để lại</t>
  </si>
  <si>
    <t>Dịch vụ phục vụ, hỗ trợ hoạt động giáo dục</t>
  </si>
  <si>
    <t>Nộp thuế theo quy định</t>
  </si>
  <si>
    <t>Nguồn CCTL</t>
  </si>
  <si>
    <t>50% số thu học phí</t>
  </si>
  <si>
    <t>c</t>
  </si>
  <si>
    <t>Bổ sung chi thường xuyên</t>
  </si>
  <si>
    <t>Chi sự nghiệp giáo dục và đào tạo</t>
  </si>
  <si>
    <t>Kinh phí thực hiện chế độ tự chủ</t>
  </si>
  <si>
    <t>Chi lương, phụ cấp và các khoản theo lương</t>
  </si>
  <si>
    <t>Quỹ lương theo mức lương 1,49 trđ</t>
  </si>
  <si>
    <t>Quỹ lương chênh lệch từ 1,49 trđ lên 2,34 trđ</t>
  </si>
  <si>
    <t>+ Nguồn CCTL của ngân sách thành phố</t>
  </si>
  <si>
    <t>Quỹ lương hợp đồng 111</t>
  </si>
  <si>
    <t>Chi thường xuyên ngoài lương</t>
  </si>
  <si>
    <t xml:space="preserve">Chi vật tư văn phòng </t>
  </si>
  <si>
    <t xml:space="preserve">Chi thông tin liên lạc </t>
  </si>
  <si>
    <t>Chi sử dụng điện</t>
  </si>
  <si>
    <t>Chi sử dụng nước sinh hoạt</t>
  </si>
  <si>
    <t>Chi mua nước uống</t>
  </si>
  <si>
    <t>Chi hội nghị</t>
  </si>
  <si>
    <t>Chi thanh toán công tác phí</t>
  </si>
  <si>
    <t>Chi mua sắm sửa chữa tài sản, trang thiết bị làm việc</t>
  </si>
  <si>
    <t>Chi trực trưa, làm thêm giờ, dạy tăng thay</t>
  </si>
  <si>
    <t>Chi nghiệp vụ chuyên môn; các cuộc thi, hội thi</t>
  </si>
  <si>
    <t>Chi hỗ trợ lễ, tết</t>
  </si>
  <si>
    <t>Chi thuê mướn</t>
  </si>
  <si>
    <t>Chi phí khác</t>
  </si>
  <si>
    <t>Chi nâng lương, thâm niên thường xuyên</t>
  </si>
  <si>
    <t>Tiết kiệm 10% TX để thực hiện CCTL</t>
  </si>
  <si>
    <t>Kinh phí không thực hiện chế độ tự chủ</t>
  </si>
  <si>
    <t>Thực hiện các chính sách theo Nghị định 81/2021</t>
  </si>
  <si>
    <t>PHÂN BỔ DỰ TOÁN THU, CHI NGÂN SÁCH NHÀ NƯỚC NĂM 2026</t>
  </si>
  <si>
    <t>Chế độ tiền thưởng theo NĐ 73/2024/NĐ-CP</t>
  </si>
  <si>
    <t>Chi chung toàn ngành ( hội thi, các hoạt động GD, HKPĐ, bồi dưỡng chính trị, nghiệp vụ hè, đi học,…)</t>
  </si>
  <si>
    <t>Chi tiền vệ sinh môi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</si>
</sst>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8" formatCode="_-* #,##0\ _₫_-;\-* #,##0\ _₫_-;_-* &quot;-&quot;??\ _₫_-;_-@_-"/>
  </numFmts>
  <fonts count="22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2"/>
      <name val="VNI-Times"/>
    </font>
    <font>
      <sz val="13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sz val="12.5"/>
      <color indexed="8"/>
      <name val="Times New Roman"/>
      <family val="1"/>
    </font>
    <font>
      <sz val="12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/>
    <xf numFmtId="0" fontId="3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2" fillId="0" borderId="2" xfId="0" quotePrefix="1" applyFont="1" applyBorder="1" applyAlignment="1">
      <alignment wrapText="1"/>
    </xf>
    <xf numFmtId="164" fontId="2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2" fillId="2" borderId="0" xfId="0" applyFont="1" applyFill="1"/>
    <xf numFmtId="3" fontId="3" fillId="0" borderId="2" xfId="0" applyNumberFormat="1" applyFont="1" applyBorder="1"/>
    <xf numFmtId="43" fontId="3" fillId="2" borderId="2" xfId="1" applyFont="1" applyFill="1" applyBorder="1"/>
    <xf numFmtId="0" fontId="1" fillId="0" borderId="1" xfId="0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168" fontId="11" fillId="0" borderId="0" xfId="1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8" fontId="7" fillId="0" borderId="0" xfId="1" applyNumberFormat="1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/>
    <xf numFmtId="168" fontId="1" fillId="0" borderId="1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168" fontId="9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3" fontId="10" fillId="0" borderId="2" xfId="3" applyNumberFormat="1" applyFont="1" applyBorder="1" applyAlignment="1">
      <alignment horizontal="right" vertical="center"/>
    </xf>
    <xf numFmtId="0" fontId="13" fillId="0" borderId="2" xfId="2" applyFont="1" applyBorder="1" applyAlignment="1">
      <alignment vertical="center"/>
    </xf>
    <xf numFmtId="0" fontId="14" fillId="0" borderId="0" xfId="0" applyFont="1" applyAlignment="1">
      <alignment vertical="center"/>
    </xf>
    <xf numFmtId="164" fontId="13" fillId="0" borderId="2" xfId="2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3" fillId="0" borderId="3" xfId="2" quotePrefix="1" applyFont="1" applyBorder="1" applyAlignment="1">
      <alignment horizontal="right" vertical="center"/>
    </xf>
    <xf numFmtId="0" fontId="13" fillId="0" borderId="3" xfId="2" applyFont="1" applyBorder="1" applyAlignment="1">
      <alignment horizontal="left" vertical="center"/>
    </xf>
    <xf numFmtId="3" fontId="13" fillId="0" borderId="3" xfId="3" applyNumberFormat="1" applyFont="1" applyBorder="1" applyAlignment="1">
      <alignment horizontal="right" vertical="center"/>
    </xf>
    <xf numFmtId="0" fontId="13" fillId="0" borderId="3" xfId="2" applyFont="1" applyBorder="1" applyAlignment="1">
      <alignment vertical="center"/>
    </xf>
    <xf numFmtId="0" fontId="13" fillId="0" borderId="4" xfId="2" quotePrefix="1" applyFont="1" applyBorder="1" applyAlignment="1">
      <alignment horizontal="right" vertical="center"/>
    </xf>
    <xf numFmtId="0" fontId="13" fillId="0" borderId="4" xfId="2" applyFont="1" applyBorder="1" applyAlignment="1">
      <alignment horizontal="left" vertical="center"/>
    </xf>
    <xf numFmtId="3" fontId="13" fillId="0" borderId="4" xfId="3" applyNumberFormat="1" applyFont="1" applyBorder="1" applyAlignment="1">
      <alignment horizontal="right" vertical="center"/>
    </xf>
    <xf numFmtId="0" fontId="15" fillId="0" borderId="4" xfId="2" applyFont="1" applyBorder="1" applyAlignment="1">
      <alignment horizontal="center" vertical="center" wrapText="1" shrinkToFit="1"/>
    </xf>
    <xf numFmtId="0" fontId="16" fillId="0" borderId="0" xfId="0" applyFont="1" applyAlignment="1">
      <alignment vertical="center"/>
    </xf>
    <xf numFmtId="0" fontId="10" fillId="0" borderId="5" xfId="2" quotePrefix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3" fontId="10" fillId="0" borderId="5" xfId="3" applyNumberFormat="1" applyFont="1" applyBorder="1" applyAlignment="1">
      <alignment horizontal="right" vertical="center"/>
    </xf>
    <xf numFmtId="0" fontId="13" fillId="0" borderId="3" xfId="2" applyFont="1" applyBorder="1" applyAlignment="1">
      <alignment horizontal="center" vertical="center" shrinkToFit="1"/>
    </xf>
    <xf numFmtId="0" fontId="17" fillId="0" borderId="5" xfId="0" applyFont="1" applyBorder="1" applyAlignment="1">
      <alignment vertical="center" wrapText="1"/>
    </xf>
    <xf numFmtId="164" fontId="13" fillId="0" borderId="5" xfId="2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3" fontId="13" fillId="0" borderId="5" xfId="3" applyNumberFormat="1" applyFont="1" applyBorder="1" applyAlignment="1">
      <alignment horizontal="right" vertical="center"/>
    </xf>
    <xf numFmtId="0" fontId="13" fillId="0" borderId="5" xfId="2" quotePrefix="1" applyFont="1" applyBorder="1" applyAlignment="1">
      <alignment horizontal="left" vertical="center"/>
    </xf>
    <xf numFmtId="164" fontId="6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3" fontId="17" fillId="0" borderId="2" xfId="1" applyNumberFormat="1" applyFont="1" applyBorder="1" applyAlignment="1">
      <alignment horizontal="right" vertical="center" wrapText="1"/>
    </xf>
    <xf numFmtId="168" fontId="18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3" fontId="17" fillId="0" borderId="3" xfId="1" applyNumberFormat="1" applyFont="1" applyBorder="1" applyAlignment="1">
      <alignment horizontal="right" vertical="center" wrapText="1"/>
    </xf>
    <xf numFmtId="168" fontId="17" fillId="0" borderId="3" xfId="1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7" fillId="0" borderId="5" xfId="1" applyNumberFormat="1" applyFont="1" applyBorder="1" applyAlignment="1">
      <alignment horizontal="right" vertical="center" wrapText="1"/>
    </xf>
    <xf numFmtId="168" fontId="17" fillId="0" borderId="5" xfId="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5" xfId="2" quotePrefix="1" applyFont="1" applyBorder="1" applyAlignment="1">
      <alignment horizontal="right" vertical="center"/>
    </xf>
    <xf numFmtId="3" fontId="18" fillId="0" borderId="5" xfId="1" applyNumberFormat="1" applyFont="1" applyBorder="1" applyAlignment="1">
      <alignment horizontal="right" vertical="center" wrapText="1"/>
    </xf>
    <xf numFmtId="168" fontId="18" fillId="0" borderId="5" xfId="1" applyNumberFormat="1" applyFont="1" applyBorder="1" applyAlignment="1">
      <alignment horizontal="center" vertical="center" wrapText="1"/>
    </xf>
    <xf numFmtId="0" fontId="19" fillId="0" borderId="5" xfId="0" quotePrefix="1" applyFont="1" applyBorder="1" applyAlignment="1">
      <alignment vertical="center" wrapText="1"/>
    </xf>
    <xf numFmtId="3" fontId="19" fillId="0" borderId="5" xfId="1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0" fontId="13" fillId="0" borderId="5" xfId="2" quotePrefix="1" applyFont="1" applyBorder="1" applyAlignment="1">
      <alignment vertical="center"/>
    </xf>
    <xf numFmtId="0" fontId="18" fillId="0" borderId="5" xfId="0" quotePrefix="1" applyFont="1" applyBorder="1" applyAlignment="1">
      <alignment vertical="center" shrinkToFit="1"/>
    </xf>
    <xf numFmtId="0" fontId="18" fillId="0" borderId="5" xfId="0" quotePrefix="1" applyFont="1" applyBorder="1" applyAlignment="1">
      <alignment vertical="center" wrapText="1"/>
    </xf>
    <xf numFmtId="0" fontId="20" fillId="0" borderId="5" xfId="0" quotePrefix="1" applyFont="1" applyBorder="1" applyAlignment="1">
      <alignment vertical="center" wrapText="1"/>
    </xf>
    <xf numFmtId="0" fontId="18" fillId="0" borderId="5" xfId="0" quotePrefix="1" applyFont="1" applyBorder="1" applyAlignment="1">
      <alignment vertical="center" wrapText="1" shrinkToFit="1"/>
    </xf>
    <xf numFmtId="164" fontId="14" fillId="0" borderId="5" xfId="0" applyNumberFormat="1" applyFont="1" applyBorder="1" applyAlignment="1">
      <alignment vertical="center"/>
    </xf>
    <xf numFmtId="3" fontId="10" fillId="0" borderId="5" xfId="2" applyNumberFormat="1" applyFont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 shrinkToFit="1"/>
    </xf>
    <xf numFmtId="3" fontId="13" fillId="0" borderId="5" xfId="2" applyNumberFormat="1" applyFont="1" applyBorder="1" applyAlignment="1">
      <alignment horizontal="right" vertical="center"/>
    </xf>
    <xf numFmtId="49" fontId="21" fillId="2" borderId="5" xfId="0" applyNumberFormat="1" applyFont="1" applyFill="1" applyBorder="1" applyAlignment="1">
      <alignment vertical="center" wrapText="1"/>
    </xf>
    <xf numFmtId="0" fontId="14" fillId="0" borderId="0" xfId="0" applyFont="1"/>
    <xf numFmtId="168" fontId="14" fillId="0" borderId="0" xfId="1" applyNumberFormat="1" applyFont="1"/>
    <xf numFmtId="0" fontId="18" fillId="0" borderId="5" xfId="0" applyFont="1" applyBorder="1" applyAlignment="1">
      <alignment vertical="center" wrapText="1" shrinkToFit="1"/>
    </xf>
  </cellXfs>
  <cellStyles count="4">
    <cellStyle name="Comma" xfId="1" builtinId="3"/>
    <cellStyle name="Comma 3" xfId="3" xr:uid="{BB9A3A1B-A8DD-424F-A020-58B150B56AF2}"/>
    <cellStyle name="Normal" xfId="0" builtinId="0"/>
    <cellStyle name="Normal 3" xfId="2" xr:uid="{38C57261-A89C-4F8C-81F6-B987ECB12B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topLeftCell="A28" workbookViewId="0">
      <selection activeCell="B44" sqref="B44"/>
    </sheetView>
  </sheetViews>
  <sheetFormatPr defaultColWidth="9" defaultRowHeight="15.6" x14ac:dyDescent="0.3"/>
  <cols>
    <col min="1" max="1" width="7.88671875" style="3" customWidth="1"/>
    <col min="2" max="2" width="52.88671875" style="1" customWidth="1"/>
    <col min="3" max="3" width="38" style="1" customWidth="1"/>
    <col min="4" max="253" width="9" style="1"/>
    <col min="254" max="254" width="3.6640625" style="1" customWidth="1"/>
    <col min="255" max="255" width="48" style="1" customWidth="1"/>
    <col min="256" max="256" width="10.5546875" style="1" customWidth="1"/>
    <col min="257" max="257" width="12.33203125" style="1" customWidth="1"/>
    <col min="258" max="258" width="11.6640625" style="1" customWidth="1"/>
    <col min="259" max="259" width="13.6640625" style="1" customWidth="1"/>
    <col min="260" max="509" width="9" style="1"/>
    <col min="510" max="510" width="3.6640625" style="1" customWidth="1"/>
    <col min="511" max="511" width="48" style="1" customWidth="1"/>
    <col min="512" max="512" width="10.5546875" style="1" customWidth="1"/>
    <col min="513" max="513" width="12.33203125" style="1" customWidth="1"/>
    <col min="514" max="514" width="11.6640625" style="1" customWidth="1"/>
    <col min="515" max="515" width="13.6640625" style="1" customWidth="1"/>
    <col min="516" max="765" width="9" style="1"/>
    <col min="766" max="766" width="3.6640625" style="1" customWidth="1"/>
    <col min="767" max="767" width="48" style="1" customWidth="1"/>
    <col min="768" max="768" width="10.5546875" style="1" customWidth="1"/>
    <col min="769" max="769" width="12.33203125" style="1" customWidth="1"/>
    <col min="770" max="770" width="11.6640625" style="1" customWidth="1"/>
    <col min="771" max="771" width="13.6640625" style="1" customWidth="1"/>
    <col min="772" max="1021" width="9" style="1"/>
    <col min="1022" max="1022" width="3.6640625" style="1" customWidth="1"/>
    <col min="1023" max="1023" width="48" style="1" customWidth="1"/>
    <col min="1024" max="1024" width="10.5546875" style="1" customWidth="1"/>
    <col min="1025" max="1025" width="12.33203125" style="1" customWidth="1"/>
    <col min="1026" max="1026" width="11.6640625" style="1" customWidth="1"/>
    <col min="1027" max="1027" width="13.6640625" style="1" customWidth="1"/>
    <col min="1028" max="1277" width="9" style="1"/>
    <col min="1278" max="1278" width="3.6640625" style="1" customWidth="1"/>
    <col min="1279" max="1279" width="48" style="1" customWidth="1"/>
    <col min="1280" max="1280" width="10.5546875" style="1" customWidth="1"/>
    <col min="1281" max="1281" width="12.33203125" style="1" customWidth="1"/>
    <col min="1282" max="1282" width="11.6640625" style="1" customWidth="1"/>
    <col min="1283" max="1283" width="13.6640625" style="1" customWidth="1"/>
    <col min="1284" max="1533" width="9" style="1"/>
    <col min="1534" max="1534" width="3.6640625" style="1" customWidth="1"/>
    <col min="1535" max="1535" width="48" style="1" customWidth="1"/>
    <col min="1536" max="1536" width="10.5546875" style="1" customWidth="1"/>
    <col min="1537" max="1537" width="12.33203125" style="1" customWidth="1"/>
    <col min="1538" max="1538" width="11.6640625" style="1" customWidth="1"/>
    <col min="1539" max="1539" width="13.6640625" style="1" customWidth="1"/>
    <col min="1540" max="1789" width="9" style="1"/>
    <col min="1790" max="1790" width="3.6640625" style="1" customWidth="1"/>
    <col min="1791" max="1791" width="48" style="1" customWidth="1"/>
    <col min="1792" max="1792" width="10.5546875" style="1" customWidth="1"/>
    <col min="1793" max="1793" width="12.33203125" style="1" customWidth="1"/>
    <col min="1794" max="1794" width="11.6640625" style="1" customWidth="1"/>
    <col min="1795" max="1795" width="13.6640625" style="1" customWidth="1"/>
    <col min="1796" max="2045" width="9" style="1"/>
    <col min="2046" max="2046" width="3.6640625" style="1" customWidth="1"/>
    <col min="2047" max="2047" width="48" style="1" customWidth="1"/>
    <col min="2048" max="2048" width="10.5546875" style="1" customWidth="1"/>
    <col min="2049" max="2049" width="12.33203125" style="1" customWidth="1"/>
    <col min="2050" max="2050" width="11.6640625" style="1" customWidth="1"/>
    <col min="2051" max="2051" width="13.6640625" style="1" customWidth="1"/>
    <col min="2052" max="2301" width="9" style="1"/>
    <col min="2302" max="2302" width="3.6640625" style="1" customWidth="1"/>
    <col min="2303" max="2303" width="48" style="1" customWidth="1"/>
    <col min="2304" max="2304" width="10.5546875" style="1" customWidth="1"/>
    <col min="2305" max="2305" width="12.33203125" style="1" customWidth="1"/>
    <col min="2306" max="2306" width="11.6640625" style="1" customWidth="1"/>
    <col min="2307" max="2307" width="13.6640625" style="1" customWidth="1"/>
    <col min="2308" max="2557" width="9" style="1"/>
    <col min="2558" max="2558" width="3.6640625" style="1" customWidth="1"/>
    <col min="2559" max="2559" width="48" style="1" customWidth="1"/>
    <col min="2560" max="2560" width="10.5546875" style="1" customWidth="1"/>
    <col min="2561" max="2561" width="12.33203125" style="1" customWidth="1"/>
    <col min="2562" max="2562" width="11.6640625" style="1" customWidth="1"/>
    <col min="2563" max="2563" width="13.6640625" style="1" customWidth="1"/>
    <col min="2564" max="2813" width="9" style="1"/>
    <col min="2814" max="2814" width="3.6640625" style="1" customWidth="1"/>
    <col min="2815" max="2815" width="48" style="1" customWidth="1"/>
    <col min="2816" max="2816" width="10.5546875" style="1" customWidth="1"/>
    <col min="2817" max="2817" width="12.33203125" style="1" customWidth="1"/>
    <col min="2818" max="2818" width="11.6640625" style="1" customWidth="1"/>
    <col min="2819" max="2819" width="13.6640625" style="1" customWidth="1"/>
    <col min="2820" max="3069" width="9" style="1"/>
    <col min="3070" max="3070" width="3.6640625" style="1" customWidth="1"/>
    <col min="3071" max="3071" width="48" style="1" customWidth="1"/>
    <col min="3072" max="3072" width="10.5546875" style="1" customWidth="1"/>
    <col min="3073" max="3073" width="12.33203125" style="1" customWidth="1"/>
    <col min="3074" max="3074" width="11.6640625" style="1" customWidth="1"/>
    <col min="3075" max="3075" width="13.6640625" style="1" customWidth="1"/>
    <col min="3076" max="3325" width="9" style="1"/>
    <col min="3326" max="3326" width="3.6640625" style="1" customWidth="1"/>
    <col min="3327" max="3327" width="48" style="1" customWidth="1"/>
    <col min="3328" max="3328" width="10.5546875" style="1" customWidth="1"/>
    <col min="3329" max="3329" width="12.33203125" style="1" customWidth="1"/>
    <col min="3330" max="3330" width="11.6640625" style="1" customWidth="1"/>
    <col min="3331" max="3331" width="13.6640625" style="1" customWidth="1"/>
    <col min="3332" max="3581" width="9" style="1"/>
    <col min="3582" max="3582" width="3.6640625" style="1" customWidth="1"/>
    <col min="3583" max="3583" width="48" style="1" customWidth="1"/>
    <col min="3584" max="3584" width="10.5546875" style="1" customWidth="1"/>
    <col min="3585" max="3585" width="12.33203125" style="1" customWidth="1"/>
    <col min="3586" max="3586" width="11.6640625" style="1" customWidth="1"/>
    <col min="3587" max="3587" width="13.6640625" style="1" customWidth="1"/>
    <col min="3588" max="3837" width="9" style="1"/>
    <col min="3838" max="3838" width="3.6640625" style="1" customWidth="1"/>
    <col min="3839" max="3839" width="48" style="1" customWidth="1"/>
    <col min="3840" max="3840" width="10.5546875" style="1" customWidth="1"/>
    <col min="3841" max="3841" width="12.33203125" style="1" customWidth="1"/>
    <col min="3842" max="3842" width="11.6640625" style="1" customWidth="1"/>
    <col min="3843" max="3843" width="13.6640625" style="1" customWidth="1"/>
    <col min="3844" max="4093" width="9" style="1"/>
    <col min="4094" max="4094" width="3.6640625" style="1" customWidth="1"/>
    <col min="4095" max="4095" width="48" style="1" customWidth="1"/>
    <col min="4096" max="4096" width="10.5546875" style="1" customWidth="1"/>
    <col min="4097" max="4097" width="12.33203125" style="1" customWidth="1"/>
    <col min="4098" max="4098" width="11.6640625" style="1" customWidth="1"/>
    <col min="4099" max="4099" width="13.6640625" style="1" customWidth="1"/>
    <col min="4100" max="4349" width="9" style="1"/>
    <col min="4350" max="4350" width="3.6640625" style="1" customWidth="1"/>
    <col min="4351" max="4351" width="48" style="1" customWidth="1"/>
    <col min="4352" max="4352" width="10.5546875" style="1" customWidth="1"/>
    <col min="4353" max="4353" width="12.33203125" style="1" customWidth="1"/>
    <col min="4354" max="4354" width="11.6640625" style="1" customWidth="1"/>
    <col min="4355" max="4355" width="13.6640625" style="1" customWidth="1"/>
    <col min="4356" max="4605" width="9" style="1"/>
    <col min="4606" max="4606" width="3.6640625" style="1" customWidth="1"/>
    <col min="4607" max="4607" width="48" style="1" customWidth="1"/>
    <col min="4608" max="4608" width="10.5546875" style="1" customWidth="1"/>
    <col min="4609" max="4609" width="12.33203125" style="1" customWidth="1"/>
    <col min="4610" max="4610" width="11.6640625" style="1" customWidth="1"/>
    <col min="4611" max="4611" width="13.6640625" style="1" customWidth="1"/>
    <col min="4612" max="4861" width="9" style="1"/>
    <col min="4862" max="4862" width="3.6640625" style="1" customWidth="1"/>
    <col min="4863" max="4863" width="48" style="1" customWidth="1"/>
    <col min="4864" max="4864" width="10.5546875" style="1" customWidth="1"/>
    <col min="4865" max="4865" width="12.33203125" style="1" customWidth="1"/>
    <col min="4866" max="4866" width="11.6640625" style="1" customWidth="1"/>
    <col min="4867" max="4867" width="13.6640625" style="1" customWidth="1"/>
    <col min="4868" max="5117" width="9" style="1"/>
    <col min="5118" max="5118" width="3.6640625" style="1" customWidth="1"/>
    <col min="5119" max="5119" width="48" style="1" customWidth="1"/>
    <col min="5120" max="5120" width="10.5546875" style="1" customWidth="1"/>
    <col min="5121" max="5121" width="12.33203125" style="1" customWidth="1"/>
    <col min="5122" max="5122" width="11.6640625" style="1" customWidth="1"/>
    <col min="5123" max="5123" width="13.6640625" style="1" customWidth="1"/>
    <col min="5124" max="5373" width="9" style="1"/>
    <col min="5374" max="5374" width="3.6640625" style="1" customWidth="1"/>
    <col min="5375" max="5375" width="48" style="1" customWidth="1"/>
    <col min="5376" max="5376" width="10.5546875" style="1" customWidth="1"/>
    <col min="5377" max="5377" width="12.33203125" style="1" customWidth="1"/>
    <col min="5378" max="5378" width="11.6640625" style="1" customWidth="1"/>
    <col min="5379" max="5379" width="13.6640625" style="1" customWidth="1"/>
    <col min="5380" max="5629" width="9" style="1"/>
    <col min="5630" max="5630" width="3.6640625" style="1" customWidth="1"/>
    <col min="5631" max="5631" width="48" style="1" customWidth="1"/>
    <col min="5632" max="5632" width="10.5546875" style="1" customWidth="1"/>
    <col min="5633" max="5633" width="12.33203125" style="1" customWidth="1"/>
    <col min="5634" max="5634" width="11.6640625" style="1" customWidth="1"/>
    <col min="5635" max="5635" width="13.6640625" style="1" customWidth="1"/>
    <col min="5636" max="5885" width="9" style="1"/>
    <col min="5886" max="5886" width="3.6640625" style="1" customWidth="1"/>
    <col min="5887" max="5887" width="48" style="1" customWidth="1"/>
    <col min="5888" max="5888" width="10.5546875" style="1" customWidth="1"/>
    <col min="5889" max="5889" width="12.33203125" style="1" customWidth="1"/>
    <col min="5890" max="5890" width="11.6640625" style="1" customWidth="1"/>
    <col min="5891" max="5891" width="13.6640625" style="1" customWidth="1"/>
    <col min="5892" max="6141" width="9" style="1"/>
    <col min="6142" max="6142" width="3.6640625" style="1" customWidth="1"/>
    <col min="6143" max="6143" width="48" style="1" customWidth="1"/>
    <col min="6144" max="6144" width="10.5546875" style="1" customWidth="1"/>
    <col min="6145" max="6145" width="12.33203125" style="1" customWidth="1"/>
    <col min="6146" max="6146" width="11.6640625" style="1" customWidth="1"/>
    <col min="6147" max="6147" width="13.6640625" style="1" customWidth="1"/>
    <col min="6148" max="6397" width="9" style="1"/>
    <col min="6398" max="6398" width="3.6640625" style="1" customWidth="1"/>
    <col min="6399" max="6399" width="48" style="1" customWidth="1"/>
    <col min="6400" max="6400" width="10.5546875" style="1" customWidth="1"/>
    <col min="6401" max="6401" width="12.33203125" style="1" customWidth="1"/>
    <col min="6402" max="6402" width="11.6640625" style="1" customWidth="1"/>
    <col min="6403" max="6403" width="13.6640625" style="1" customWidth="1"/>
    <col min="6404" max="6653" width="9" style="1"/>
    <col min="6654" max="6654" width="3.6640625" style="1" customWidth="1"/>
    <col min="6655" max="6655" width="48" style="1" customWidth="1"/>
    <col min="6656" max="6656" width="10.5546875" style="1" customWidth="1"/>
    <col min="6657" max="6657" width="12.33203125" style="1" customWidth="1"/>
    <col min="6658" max="6658" width="11.6640625" style="1" customWidth="1"/>
    <col min="6659" max="6659" width="13.6640625" style="1" customWidth="1"/>
    <col min="6660" max="6909" width="9" style="1"/>
    <col min="6910" max="6910" width="3.6640625" style="1" customWidth="1"/>
    <col min="6911" max="6911" width="48" style="1" customWidth="1"/>
    <col min="6912" max="6912" width="10.5546875" style="1" customWidth="1"/>
    <col min="6913" max="6913" width="12.33203125" style="1" customWidth="1"/>
    <col min="6914" max="6914" width="11.6640625" style="1" customWidth="1"/>
    <col min="6915" max="6915" width="13.6640625" style="1" customWidth="1"/>
    <col min="6916" max="7165" width="9" style="1"/>
    <col min="7166" max="7166" width="3.6640625" style="1" customWidth="1"/>
    <col min="7167" max="7167" width="48" style="1" customWidth="1"/>
    <col min="7168" max="7168" width="10.5546875" style="1" customWidth="1"/>
    <col min="7169" max="7169" width="12.33203125" style="1" customWidth="1"/>
    <col min="7170" max="7170" width="11.6640625" style="1" customWidth="1"/>
    <col min="7171" max="7171" width="13.6640625" style="1" customWidth="1"/>
    <col min="7172" max="7421" width="9" style="1"/>
    <col min="7422" max="7422" width="3.6640625" style="1" customWidth="1"/>
    <col min="7423" max="7423" width="48" style="1" customWidth="1"/>
    <col min="7424" max="7424" width="10.5546875" style="1" customWidth="1"/>
    <col min="7425" max="7425" width="12.33203125" style="1" customWidth="1"/>
    <col min="7426" max="7426" width="11.6640625" style="1" customWidth="1"/>
    <col min="7427" max="7427" width="13.6640625" style="1" customWidth="1"/>
    <col min="7428" max="7677" width="9" style="1"/>
    <col min="7678" max="7678" width="3.6640625" style="1" customWidth="1"/>
    <col min="7679" max="7679" width="48" style="1" customWidth="1"/>
    <col min="7680" max="7680" width="10.5546875" style="1" customWidth="1"/>
    <col min="7681" max="7681" width="12.33203125" style="1" customWidth="1"/>
    <col min="7682" max="7682" width="11.6640625" style="1" customWidth="1"/>
    <col min="7683" max="7683" width="13.6640625" style="1" customWidth="1"/>
    <col min="7684" max="7933" width="9" style="1"/>
    <col min="7934" max="7934" width="3.6640625" style="1" customWidth="1"/>
    <col min="7935" max="7935" width="48" style="1" customWidth="1"/>
    <col min="7936" max="7936" width="10.5546875" style="1" customWidth="1"/>
    <col min="7937" max="7937" width="12.33203125" style="1" customWidth="1"/>
    <col min="7938" max="7938" width="11.6640625" style="1" customWidth="1"/>
    <col min="7939" max="7939" width="13.6640625" style="1" customWidth="1"/>
    <col min="7940" max="8189" width="9" style="1"/>
    <col min="8190" max="8190" width="3.6640625" style="1" customWidth="1"/>
    <col min="8191" max="8191" width="48" style="1" customWidth="1"/>
    <col min="8192" max="8192" width="10.5546875" style="1" customWidth="1"/>
    <col min="8193" max="8193" width="12.33203125" style="1" customWidth="1"/>
    <col min="8194" max="8194" width="11.6640625" style="1" customWidth="1"/>
    <col min="8195" max="8195" width="13.6640625" style="1" customWidth="1"/>
    <col min="8196" max="8445" width="9" style="1"/>
    <col min="8446" max="8446" width="3.6640625" style="1" customWidth="1"/>
    <col min="8447" max="8447" width="48" style="1" customWidth="1"/>
    <col min="8448" max="8448" width="10.5546875" style="1" customWidth="1"/>
    <col min="8449" max="8449" width="12.33203125" style="1" customWidth="1"/>
    <col min="8450" max="8450" width="11.6640625" style="1" customWidth="1"/>
    <col min="8451" max="8451" width="13.6640625" style="1" customWidth="1"/>
    <col min="8452" max="8701" width="9" style="1"/>
    <col min="8702" max="8702" width="3.6640625" style="1" customWidth="1"/>
    <col min="8703" max="8703" width="48" style="1" customWidth="1"/>
    <col min="8704" max="8704" width="10.5546875" style="1" customWidth="1"/>
    <col min="8705" max="8705" width="12.33203125" style="1" customWidth="1"/>
    <col min="8706" max="8706" width="11.6640625" style="1" customWidth="1"/>
    <col min="8707" max="8707" width="13.6640625" style="1" customWidth="1"/>
    <col min="8708" max="8957" width="9" style="1"/>
    <col min="8958" max="8958" width="3.6640625" style="1" customWidth="1"/>
    <col min="8959" max="8959" width="48" style="1" customWidth="1"/>
    <col min="8960" max="8960" width="10.5546875" style="1" customWidth="1"/>
    <col min="8961" max="8961" width="12.33203125" style="1" customWidth="1"/>
    <col min="8962" max="8962" width="11.6640625" style="1" customWidth="1"/>
    <col min="8963" max="8963" width="13.6640625" style="1" customWidth="1"/>
    <col min="8964" max="9213" width="9" style="1"/>
    <col min="9214" max="9214" width="3.6640625" style="1" customWidth="1"/>
    <col min="9215" max="9215" width="48" style="1" customWidth="1"/>
    <col min="9216" max="9216" width="10.5546875" style="1" customWidth="1"/>
    <col min="9217" max="9217" width="12.33203125" style="1" customWidth="1"/>
    <col min="9218" max="9218" width="11.6640625" style="1" customWidth="1"/>
    <col min="9219" max="9219" width="13.6640625" style="1" customWidth="1"/>
    <col min="9220" max="9469" width="9" style="1"/>
    <col min="9470" max="9470" width="3.6640625" style="1" customWidth="1"/>
    <col min="9471" max="9471" width="48" style="1" customWidth="1"/>
    <col min="9472" max="9472" width="10.5546875" style="1" customWidth="1"/>
    <col min="9473" max="9473" width="12.33203125" style="1" customWidth="1"/>
    <col min="9474" max="9474" width="11.6640625" style="1" customWidth="1"/>
    <col min="9475" max="9475" width="13.6640625" style="1" customWidth="1"/>
    <col min="9476" max="9725" width="9" style="1"/>
    <col min="9726" max="9726" width="3.6640625" style="1" customWidth="1"/>
    <col min="9727" max="9727" width="48" style="1" customWidth="1"/>
    <col min="9728" max="9728" width="10.5546875" style="1" customWidth="1"/>
    <col min="9729" max="9729" width="12.33203125" style="1" customWidth="1"/>
    <col min="9730" max="9730" width="11.6640625" style="1" customWidth="1"/>
    <col min="9731" max="9731" width="13.6640625" style="1" customWidth="1"/>
    <col min="9732" max="9981" width="9" style="1"/>
    <col min="9982" max="9982" width="3.6640625" style="1" customWidth="1"/>
    <col min="9983" max="9983" width="48" style="1" customWidth="1"/>
    <col min="9984" max="9984" width="10.5546875" style="1" customWidth="1"/>
    <col min="9985" max="9985" width="12.33203125" style="1" customWidth="1"/>
    <col min="9986" max="9986" width="11.6640625" style="1" customWidth="1"/>
    <col min="9987" max="9987" width="13.6640625" style="1" customWidth="1"/>
    <col min="9988" max="10237" width="9" style="1"/>
    <col min="10238" max="10238" width="3.6640625" style="1" customWidth="1"/>
    <col min="10239" max="10239" width="48" style="1" customWidth="1"/>
    <col min="10240" max="10240" width="10.5546875" style="1" customWidth="1"/>
    <col min="10241" max="10241" width="12.33203125" style="1" customWidth="1"/>
    <col min="10242" max="10242" width="11.6640625" style="1" customWidth="1"/>
    <col min="10243" max="10243" width="13.6640625" style="1" customWidth="1"/>
    <col min="10244" max="10493" width="9" style="1"/>
    <col min="10494" max="10494" width="3.6640625" style="1" customWidth="1"/>
    <col min="10495" max="10495" width="48" style="1" customWidth="1"/>
    <col min="10496" max="10496" width="10.5546875" style="1" customWidth="1"/>
    <col min="10497" max="10497" width="12.33203125" style="1" customWidth="1"/>
    <col min="10498" max="10498" width="11.6640625" style="1" customWidth="1"/>
    <col min="10499" max="10499" width="13.6640625" style="1" customWidth="1"/>
    <col min="10500" max="10749" width="9" style="1"/>
    <col min="10750" max="10750" width="3.6640625" style="1" customWidth="1"/>
    <col min="10751" max="10751" width="48" style="1" customWidth="1"/>
    <col min="10752" max="10752" width="10.5546875" style="1" customWidth="1"/>
    <col min="10753" max="10753" width="12.33203125" style="1" customWidth="1"/>
    <col min="10754" max="10754" width="11.6640625" style="1" customWidth="1"/>
    <col min="10755" max="10755" width="13.6640625" style="1" customWidth="1"/>
    <col min="10756" max="11005" width="9" style="1"/>
    <col min="11006" max="11006" width="3.6640625" style="1" customWidth="1"/>
    <col min="11007" max="11007" width="48" style="1" customWidth="1"/>
    <col min="11008" max="11008" width="10.5546875" style="1" customWidth="1"/>
    <col min="11009" max="11009" width="12.33203125" style="1" customWidth="1"/>
    <col min="11010" max="11010" width="11.6640625" style="1" customWidth="1"/>
    <col min="11011" max="11011" width="13.6640625" style="1" customWidth="1"/>
    <col min="11012" max="11261" width="9" style="1"/>
    <col min="11262" max="11262" width="3.6640625" style="1" customWidth="1"/>
    <col min="11263" max="11263" width="48" style="1" customWidth="1"/>
    <col min="11264" max="11264" width="10.5546875" style="1" customWidth="1"/>
    <col min="11265" max="11265" width="12.33203125" style="1" customWidth="1"/>
    <col min="11266" max="11266" width="11.6640625" style="1" customWidth="1"/>
    <col min="11267" max="11267" width="13.6640625" style="1" customWidth="1"/>
    <col min="11268" max="11517" width="9" style="1"/>
    <col min="11518" max="11518" width="3.6640625" style="1" customWidth="1"/>
    <col min="11519" max="11519" width="48" style="1" customWidth="1"/>
    <col min="11520" max="11520" width="10.5546875" style="1" customWidth="1"/>
    <col min="11521" max="11521" width="12.33203125" style="1" customWidth="1"/>
    <col min="11522" max="11522" width="11.6640625" style="1" customWidth="1"/>
    <col min="11523" max="11523" width="13.6640625" style="1" customWidth="1"/>
    <col min="11524" max="11773" width="9" style="1"/>
    <col min="11774" max="11774" width="3.6640625" style="1" customWidth="1"/>
    <col min="11775" max="11775" width="48" style="1" customWidth="1"/>
    <col min="11776" max="11776" width="10.5546875" style="1" customWidth="1"/>
    <col min="11777" max="11777" width="12.33203125" style="1" customWidth="1"/>
    <col min="11778" max="11778" width="11.6640625" style="1" customWidth="1"/>
    <col min="11779" max="11779" width="13.6640625" style="1" customWidth="1"/>
    <col min="11780" max="12029" width="9" style="1"/>
    <col min="12030" max="12030" width="3.6640625" style="1" customWidth="1"/>
    <col min="12031" max="12031" width="48" style="1" customWidth="1"/>
    <col min="12032" max="12032" width="10.5546875" style="1" customWidth="1"/>
    <col min="12033" max="12033" width="12.33203125" style="1" customWidth="1"/>
    <col min="12034" max="12034" width="11.6640625" style="1" customWidth="1"/>
    <col min="12035" max="12035" width="13.6640625" style="1" customWidth="1"/>
    <col min="12036" max="12285" width="9" style="1"/>
    <col min="12286" max="12286" width="3.6640625" style="1" customWidth="1"/>
    <col min="12287" max="12287" width="48" style="1" customWidth="1"/>
    <col min="12288" max="12288" width="10.5546875" style="1" customWidth="1"/>
    <col min="12289" max="12289" width="12.33203125" style="1" customWidth="1"/>
    <col min="12290" max="12290" width="11.6640625" style="1" customWidth="1"/>
    <col min="12291" max="12291" width="13.6640625" style="1" customWidth="1"/>
    <col min="12292" max="12541" width="9" style="1"/>
    <col min="12542" max="12542" width="3.6640625" style="1" customWidth="1"/>
    <col min="12543" max="12543" width="48" style="1" customWidth="1"/>
    <col min="12544" max="12544" width="10.5546875" style="1" customWidth="1"/>
    <col min="12545" max="12545" width="12.33203125" style="1" customWidth="1"/>
    <col min="12546" max="12546" width="11.6640625" style="1" customWidth="1"/>
    <col min="12547" max="12547" width="13.6640625" style="1" customWidth="1"/>
    <col min="12548" max="12797" width="9" style="1"/>
    <col min="12798" max="12798" width="3.6640625" style="1" customWidth="1"/>
    <col min="12799" max="12799" width="48" style="1" customWidth="1"/>
    <col min="12800" max="12800" width="10.5546875" style="1" customWidth="1"/>
    <col min="12801" max="12801" width="12.33203125" style="1" customWidth="1"/>
    <col min="12802" max="12802" width="11.6640625" style="1" customWidth="1"/>
    <col min="12803" max="12803" width="13.6640625" style="1" customWidth="1"/>
    <col min="12804" max="13053" width="9" style="1"/>
    <col min="13054" max="13054" width="3.6640625" style="1" customWidth="1"/>
    <col min="13055" max="13055" width="48" style="1" customWidth="1"/>
    <col min="13056" max="13056" width="10.5546875" style="1" customWidth="1"/>
    <col min="13057" max="13057" width="12.33203125" style="1" customWidth="1"/>
    <col min="13058" max="13058" width="11.6640625" style="1" customWidth="1"/>
    <col min="13059" max="13059" width="13.6640625" style="1" customWidth="1"/>
    <col min="13060" max="13309" width="9" style="1"/>
    <col min="13310" max="13310" width="3.6640625" style="1" customWidth="1"/>
    <col min="13311" max="13311" width="48" style="1" customWidth="1"/>
    <col min="13312" max="13312" width="10.5546875" style="1" customWidth="1"/>
    <col min="13313" max="13313" width="12.33203125" style="1" customWidth="1"/>
    <col min="13314" max="13314" width="11.6640625" style="1" customWidth="1"/>
    <col min="13315" max="13315" width="13.6640625" style="1" customWidth="1"/>
    <col min="13316" max="13565" width="9" style="1"/>
    <col min="13566" max="13566" width="3.6640625" style="1" customWidth="1"/>
    <col min="13567" max="13567" width="48" style="1" customWidth="1"/>
    <col min="13568" max="13568" width="10.5546875" style="1" customWidth="1"/>
    <col min="13569" max="13569" width="12.33203125" style="1" customWidth="1"/>
    <col min="13570" max="13570" width="11.6640625" style="1" customWidth="1"/>
    <col min="13571" max="13571" width="13.6640625" style="1" customWidth="1"/>
    <col min="13572" max="13821" width="9" style="1"/>
    <col min="13822" max="13822" width="3.6640625" style="1" customWidth="1"/>
    <col min="13823" max="13823" width="48" style="1" customWidth="1"/>
    <col min="13824" max="13824" width="10.5546875" style="1" customWidth="1"/>
    <col min="13825" max="13825" width="12.33203125" style="1" customWidth="1"/>
    <col min="13826" max="13826" width="11.6640625" style="1" customWidth="1"/>
    <col min="13827" max="13827" width="13.6640625" style="1" customWidth="1"/>
    <col min="13828" max="14077" width="9" style="1"/>
    <col min="14078" max="14078" width="3.6640625" style="1" customWidth="1"/>
    <col min="14079" max="14079" width="48" style="1" customWidth="1"/>
    <col min="14080" max="14080" width="10.5546875" style="1" customWidth="1"/>
    <col min="14081" max="14081" width="12.33203125" style="1" customWidth="1"/>
    <col min="14082" max="14082" width="11.6640625" style="1" customWidth="1"/>
    <col min="14083" max="14083" width="13.6640625" style="1" customWidth="1"/>
    <col min="14084" max="14333" width="9" style="1"/>
    <col min="14334" max="14334" width="3.6640625" style="1" customWidth="1"/>
    <col min="14335" max="14335" width="48" style="1" customWidth="1"/>
    <col min="14336" max="14336" width="10.5546875" style="1" customWidth="1"/>
    <col min="14337" max="14337" width="12.33203125" style="1" customWidth="1"/>
    <col min="14338" max="14338" width="11.6640625" style="1" customWidth="1"/>
    <col min="14339" max="14339" width="13.6640625" style="1" customWidth="1"/>
    <col min="14340" max="14589" width="9" style="1"/>
    <col min="14590" max="14590" width="3.6640625" style="1" customWidth="1"/>
    <col min="14591" max="14591" width="48" style="1" customWidth="1"/>
    <col min="14592" max="14592" width="10.5546875" style="1" customWidth="1"/>
    <col min="14593" max="14593" width="12.33203125" style="1" customWidth="1"/>
    <col min="14594" max="14594" width="11.6640625" style="1" customWidth="1"/>
    <col min="14595" max="14595" width="13.6640625" style="1" customWidth="1"/>
    <col min="14596" max="14845" width="9" style="1"/>
    <col min="14846" max="14846" width="3.6640625" style="1" customWidth="1"/>
    <col min="14847" max="14847" width="48" style="1" customWidth="1"/>
    <col min="14848" max="14848" width="10.5546875" style="1" customWidth="1"/>
    <col min="14849" max="14849" width="12.33203125" style="1" customWidth="1"/>
    <col min="14850" max="14850" width="11.6640625" style="1" customWidth="1"/>
    <col min="14851" max="14851" width="13.6640625" style="1" customWidth="1"/>
    <col min="14852" max="15101" width="9" style="1"/>
    <col min="15102" max="15102" width="3.6640625" style="1" customWidth="1"/>
    <col min="15103" max="15103" width="48" style="1" customWidth="1"/>
    <col min="15104" max="15104" width="10.5546875" style="1" customWidth="1"/>
    <col min="15105" max="15105" width="12.33203125" style="1" customWidth="1"/>
    <col min="15106" max="15106" width="11.6640625" style="1" customWidth="1"/>
    <col min="15107" max="15107" width="13.6640625" style="1" customWidth="1"/>
    <col min="15108" max="15357" width="9" style="1"/>
    <col min="15358" max="15358" width="3.6640625" style="1" customWidth="1"/>
    <col min="15359" max="15359" width="48" style="1" customWidth="1"/>
    <col min="15360" max="15360" width="10.5546875" style="1" customWidth="1"/>
    <col min="15361" max="15361" width="12.33203125" style="1" customWidth="1"/>
    <col min="15362" max="15362" width="11.6640625" style="1" customWidth="1"/>
    <col min="15363" max="15363" width="13.6640625" style="1" customWidth="1"/>
    <col min="15364" max="15613" width="9" style="1"/>
    <col min="15614" max="15614" width="3.6640625" style="1" customWidth="1"/>
    <col min="15615" max="15615" width="48" style="1" customWidth="1"/>
    <col min="15616" max="15616" width="10.5546875" style="1" customWidth="1"/>
    <col min="15617" max="15617" width="12.33203125" style="1" customWidth="1"/>
    <col min="15618" max="15618" width="11.6640625" style="1" customWidth="1"/>
    <col min="15619" max="15619" width="13.6640625" style="1" customWidth="1"/>
    <col min="15620" max="15869" width="9" style="1"/>
    <col min="15870" max="15870" width="3.6640625" style="1" customWidth="1"/>
    <col min="15871" max="15871" width="48" style="1" customWidth="1"/>
    <col min="15872" max="15872" width="10.5546875" style="1" customWidth="1"/>
    <col min="15873" max="15873" width="12.33203125" style="1" customWidth="1"/>
    <col min="15874" max="15874" width="11.6640625" style="1" customWidth="1"/>
    <col min="15875" max="15875" width="13.6640625" style="1" customWidth="1"/>
    <col min="15876" max="16125" width="9" style="1"/>
    <col min="16126" max="16126" width="3.6640625" style="1" customWidth="1"/>
    <col min="16127" max="16127" width="48" style="1" customWidth="1"/>
    <col min="16128" max="16128" width="10.5546875" style="1" customWidth="1"/>
    <col min="16129" max="16129" width="12.33203125" style="1" customWidth="1"/>
    <col min="16130" max="16130" width="11.6640625" style="1" customWidth="1"/>
    <col min="16131" max="16131" width="13.6640625" style="1" customWidth="1"/>
    <col min="16132" max="16384" width="9" style="1"/>
  </cols>
  <sheetData>
    <row r="1" spans="1:3" x14ac:dyDescent="0.3">
      <c r="A1" s="36" t="s">
        <v>67</v>
      </c>
      <c r="B1" s="36"/>
      <c r="C1" s="36"/>
    </row>
    <row r="2" spans="1:3" x14ac:dyDescent="0.3">
      <c r="A2" s="2" t="s">
        <v>64</v>
      </c>
      <c r="B2" s="2"/>
      <c r="C2" s="2"/>
    </row>
    <row r="3" spans="1:3" x14ac:dyDescent="0.3">
      <c r="A3" s="37" t="s">
        <v>0</v>
      </c>
      <c r="B3" s="37"/>
      <c r="C3" s="2"/>
    </row>
    <row r="4" spans="1:3" x14ac:dyDescent="0.3">
      <c r="A4" s="38" t="s">
        <v>75</v>
      </c>
      <c r="B4" s="38"/>
      <c r="C4" s="38"/>
    </row>
    <row r="5" spans="1:3" x14ac:dyDescent="0.3">
      <c r="A5" s="36" t="s">
        <v>76</v>
      </c>
      <c r="B5" s="36"/>
      <c r="C5" s="36"/>
    </row>
    <row r="6" spans="1:3" x14ac:dyDescent="0.3">
      <c r="A6" s="39" t="s">
        <v>68</v>
      </c>
      <c r="B6" s="39"/>
      <c r="C6" s="39"/>
    </row>
    <row r="7" spans="1:3" ht="15.75" customHeight="1" x14ac:dyDescent="0.3">
      <c r="C7" s="33"/>
    </row>
    <row r="8" spans="1:3" ht="27" customHeight="1" x14ac:dyDescent="0.3">
      <c r="A8" s="4" t="s">
        <v>1</v>
      </c>
      <c r="B8" s="5" t="s">
        <v>2</v>
      </c>
      <c r="C8" s="4" t="s">
        <v>72</v>
      </c>
    </row>
    <row r="9" spans="1:3" x14ac:dyDescent="0.3">
      <c r="A9" s="6">
        <v>1</v>
      </c>
      <c r="B9" s="6">
        <v>2</v>
      </c>
      <c r="C9" s="6">
        <v>3</v>
      </c>
    </row>
    <row r="10" spans="1:3" ht="16.2" x14ac:dyDescent="0.35">
      <c r="A10" s="7" t="s">
        <v>3</v>
      </c>
      <c r="B10" s="8" t="s">
        <v>69</v>
      </c>
      <c r="C10" s="9"/>
    </row>
    <row r="11" spans="1:3" ht="16.2" x14ac:dyDescent="0.35">
      <c r="A11" s="7" t="s">
        <v>4</v>
      </c>
      <c r="B11" s="8" t="s">
        <v>5</v>
      </c>
      <c r="C11" s="9"/>
    </row>
    <row r="12" spans="1:3" x14ac:dyDescent="0.3">
      <c r="A12" s="11">
        <v>1</v>
      </c>
      <c r="B12" s="12" t="s">
        <v>6</v>
      </c>
      <c r="C12" s="13"/>
    </row>
    <row r="13" spans="1:3" x14ac:dyDescent="0.3">
      <c r="A13" s="11"/>
      <c r="B13" s="12" t="s">
        <v>7</v>
      </c>
      <c r="C13" s="14"/>
    </row>
    <row r="14" spans="1:3" x14ac:dyDescent="0.3">
      <c r="A14" s="11"/>
      <c r="B14" s="12" t="s">
        <v>7</v>
      </c>
      <c r="C14" s="15"/>
    </row>
    <row r="15" spans="1:3" x14ac:dyDescent="0.3">
      <c r="A15" s="11">
        <v>2</v>
      </c>
      <c r="B15" s="12" t="s">
        <v>8</v>
      </c>
      <c r="C15" s="14"/>
    </row>
    <row r="16" spans="1:3" x14ac:dyDescent="0.3">
      <c r="A16" s="11"/>
      <c r="B16" s="12" t="s">
        <v>9</v>
      </c>
      <c r="C16" s="15"/>
    </row>
    <row r="17" spans="1:3" x14ac:dyDescent="0.3">
      <c r="A17" s="11"/>
      <c r="B17" s="12" t="s">
        <v>9</v>
      </c>
      <c r="C17" s="14"/>
    </row>
    <row r="18" spans="1:3" x14ac:dyDescent="0.3">
      <c r="A18" s="7" t="s">
        <v>10</v>
      </c>
      <c r="B18" s="8" t="s">
        <v>70</v>
      </c>
      <c r="C18" s="17"/>
    </row>
    <row r="19" spans="1:3" ht="16.2" x14ac:dyDescent="0.35">
      <c r="A19" s="9">
        <v>1</v>
      </c>
      <c r="B19" s="18" t="s">
        <v>36</v>
      </c>
      <c r="C19" s="14"/>
    </row>
    <row r="20" spans="1:3" x14ac:dyDescent="0.3">
      <c r="A20" s="11" t="s">
        <v>11</v>
      </c>
      <c r="B20" s="12" t="s">
        <v>12</v>
      </c>
      <c r="C20" s="15"/>
    </row>
    <row r="21" spans="1:3" x14ac:dyDescent="0.3">
      <c r="A21" s="11" t="s">
        <v>13</v>
      </c>
      <c r="B21" s="12" t="s">
        <v>14</v>
      </c>
      <c r="C21" s="15"/>
    </row>
    <row r="22" spans="1:3" ht="16.2" x14ac:dyDescent="0.35">
      <c r="A22" s="9">
        <v>2</v>
      </c>
      <c r="B22" s="18" t="s">
        <v>15</v>
      </c>
      <c r="C22" s="15"/>
    </row>
    <row r="23" spans="1:3" x14ac:dyDescent="0.3">
      <c r="A23" s="11" t="s">
        <v>11</v>
      </c>
      <c r="B23" s="12" t="s">
        <v>16</v>
      </c>
      <c r="C23" s="19"/>
    </row>
    <row r="24" spans="1:3" x14ac:dyDescent="0.3">
      <c r="A24" s="11" t="s">
        <v>13</v>
      </c>
      <c r="B24" s="12" t="s">
        <v>17</v>
      </c>
      <c r="C24" s="19"/>
    </row>
    <row r="25" spans="1:3" x14ac:dyDescent="0.3">
      <c r="A25" s="7" t="s">
        <v>18</v>
      </c>
      <c r="B25" s="8" t="s">
        <v>19</v>
      </c>
      <c r="C25" s="19"/>
    </row>
    <row r="26" spans="1:3" ht="16.2" x14ac:dyDescent="0.35">
      <c r="A26" s="9">
        <v>1</v>
      </c>
      <c r="B26" s="18" t="s">
        <v>6</v>
      </c>
      <c r="C26" s="10"/>
    </row>
    <row r="27" spans="1:3" x14ac:dyDescent="0.3">
      <c r="A27" s="7"/>
      <c r="B27" s="12" t="s">
        <v>7</v>
      </c>
      <c r="C27" s="10"/>
    </row>
    <row r="28" spans="1:3" x14ac:dyDescent="0.3">
      <c r="A28" s="7"/>
      <c r="B28" s="12" t="s">
        <v>7</v>
      </c>
      <c r="C28" s="20"/>
    </row>
    <row r="29" spans="1:3" ht="16.2" x14ac:dyDescent="0.35">
      <c r="A29" s="9">
        <v>2</v>
      </c>
      <c r="B29" s="12" t="s">
        <v>8</v>
      </c>
      <c r="C29" s="16"/>
    </row>
    <row r="30" spans="1:3" x14ac:dyDescent="0.3">
      <c r="A30" s="7"/>
      <c r="B30" s="12" t="s">
        <v>9</v>
      </c>
      <c r="C30" s="16"/>
    </row>
    <row r="31" spans="1:3" x14ac:dyDescent="0.3">
      <c r="A31" s="11"/>
      <c r="B31" s="12" t="s">
        <v>9</v>
      </c>
      <c r="C31" s="10"/>
    </row>
    <row r="32" spans="1:3" x14ac:dyDescent="0.3">
      <c r="A32" s="7" t="s">
        <v>20</v>
      </c>
      <c r="B32" s="8" t="s">
        <v>71</v>
      </c>
      <c r="C32" s="20"/>
    </row>
    <row r="33" spans="1:3" x14ac:dyDescent="0.3">
      <c r="A33" s="7" t="s">
        <v>4</v>
      </c>
      <c r="B33" s="8" t="s">
        <v>21</v>
      </c>
      <c r="C33" s="20"/>
    </row>
    <row r="34" spans="1:3" x14ac:dyDescent="0.3">
      <c r="A34" s="7">
        <v>1</v>
      </c>
      <c r="B34" s="8" t="s">
        <v>15</v>
      </c>
      <c r="C34" s="35">
        <f>C35+C39</f>
        <v>7307</v>
      </c>
    </row>
    <row r="35" spans="1:3" x14ac:dyDescent="0.3">
      <c r="A35" s="11" t="s">
        <v>22</v>
      </c>
      <c r="B35" s="12" t="s">
        <v>16</v>
      </c>
      <c r="C35" s="21">
        <f>C38+C36+C37</f>
        <v>6606</v>
      </c>
    </row>
    <row r="36" spans="1:3" x14ac:dyDescent="0.3">
      <c r="A36" s="11"/>
      <c r="B36" s="22" t="s">
        <v>74</v>
      </c>
      <c r="C36" s="23">
        <v>5861</v>
      </c>
    </row>
    <row r="37" spans="1:3" x14ac:dyDescent="0.3">
      <c r="A37" s="11"/>
      <c r="B37" s="22" t="s">
        <v>23</v>
      </c>
      <c r="C37" s="23">
        <v>655</v>
      </c>
    </row>
    <row r="38" spans="1:3" x14ac:dyDescent="0.3">
      <c r="A38" s="11"/>
      <c r="B38" s="12" t="s">
        <v>24</v>
      </c>
      <c r="C38" s="23">
        <v>90</v>
      </c>
    </row>
    <row r="39" spans="1:3" x14ac:dyDescent="0.3">
      <c r="A39" s="11" t="s">
        <v>25</v>
      </c>
      <c r="B39" s="12" t="s">
        <v>17</v>
      </c>
      <c r="C39" s="35">
        <f>C41</f>
        <v>701</v>
      </c>
    </row>
    <row r="40" spans="1:3" x14ac:dyDescent="0.3">
      <c r="A40" s="11"/>
      <c r="B40" s="22" t="s">
        <v>23</v>
      </c>
      <c r="C40" s="23"/>
    </row>
    <row r="41" spans="1:3" x14ac:dyDescent="0.3">
      <c r="A41" s="11"/>
      <c r="B41" s="12" t="s">
        <v>24</v>
      </c>
      <c r="C41" s="34">
        <f>C42+C43+C44</f>
        <v>701</v>
      </c>
    </row>
    <row r="42" spans="1:3" x14ac:dyDescent="0.3">
      <c r="A42" s="11"/>
      <c r="B42" s="22" t="s">
        <v>73</v>
      </c>
      <c r="C42" s="34">
        <v>273</v>
      </c>
    </row>
    <row r="43" spans="1:3" x14ac:dyDescent="0.3">
      <c r="A43" s="11"/>
      <c r="B43" s="22" t="s">
        <v>66</v>
      </c>
      <c r="C43" s="34">
        <v>413</v>
      </c>
    </row>
    <row r="44" spans="1:3" ht="46.8" x14ac:dyDescent="0.3">
      <c r="A44" s="11"/>
      <c r="B44" s="22" t="s">
        <v>77</v>
      </c>
      <c r="C44" s="34">
        <v>15</v>
      </c>
    </row>
    <row r="45" spans="1:3" x14ac:dyDescent="0.3">
      <c r="A45" s="24">
        <v>2</v>
      </c>
      <c r="B45" s="8" t="s">
        <v>26</v>
      </c>
      <c r="C45" s="20"/>
    </row>
    <row r="46" spans="1:3" x14ac:dyDescent="0.3">
      <c r="A46" s="25" t="s">
        <v>27</v>
      </c>
      <c r="B46" s="12" t="s">
        <v>28</v>
      </c>
      <c r="C46" s="20"/>
    </row>
    <row r="47" spans="1:3" x14ac:dyDescent="0.3">
      <c r="A47" s="26"/>
      <c r="B47" s="27" t="s">
        <v>29</v>
      </c>
      <c r="C47" s="20"/>
    </row>
    <row r="48" spans="1:3" x14ac:dyDescent="0.3">
      <c r="A48" s="26"/>
      <c r="B48" s="27" t="s">
        <v>30</v>
      </c>
      <c r="C48" s="20"/>
    </row>
    <row r="49" spans="1:3" x14ac:dyDescent="0.3">
      <c r="A49" s="26"/>
      <c r="B49" s="27" t="s">
        <v>31</v>
      </c>
      <c r="C49" s="20"/>
    </row>
    <row r="50" spans="1:3" x14ac:dyDescent="0.3">
      <c r="A50" s="25" t="s">
        <v>32</v>
      </c>
      <c r="B50" s="12" t="s">
        <v>33</v>
      </c>
      <c r="C50" s="20"/>
    </row>
    <row r="51" spans="1:3" x14ac:dyDescent="0.3">
      <c r="A51" s="25" t="s">
        <v>34</v>
      </c>
      <c r="B51" s="12" t="s">
        <v>35</v>
      </c>
      <c r="C51" s="20"/>
    </row>
    <row r="52" spans="1:3" s="30" customFormat="1" x14ac:dyDescent="0.3">
      <c r="A52" s="28">
        <v>3</v>
      </c>
      <c r="B52" s="29" t="s">
        <v>36</v>
      </c>
      <c r="C52" s="32">
        <f>C53+C54</f>
        <v>0</v>
      </c>
    </row>
    <row r="53" spans="1:3" x14ac:dyDescent="0.3">
      <c r="A53" s="11" t="s">
        <v>37</v>
      </c>
      <c r="B53" s="12" t="s">
        <v>65</v>
      </c>
      <c r="C53" s="31"/>
    </row>
    <row r="54" spans="1:3" x14ac:dyDescent="0.3">
      <c r="A54" s="11" t="s">
        <v>38</v>
      </c>
      <c r="B54" s="12" t="s">
        <v>35</v>
      </c>
      <c r="C54" s="20"/>
    </row>
    <row r="55" spans="1:3" x14ac:dyDescent="0.3">
      <c r="A55" s="7">
        <v>4</v>
      </c>
      <c r="B55" s="8" t="s">
        <v>39</v>
      </c>
      <c r="C55" s="20"/>
    </row>
    <row r="56" spans="1:3" x14ac:dyDescent="0.3">
      <c r="A56" s="11" t="s">
        <v>40</v>
      </c>
      <c r="B56" s="12" t="s">
        <v>12</v>
      </c>
      <c r="C56" s="20"/>
    </row>
    <row r="57" spans="1:3" x14ac:dyDescent="0.3">
      <c r="A57" s="11" t="s">
        <v>41</v>
      </c>
      <c r="B57" s="12" t="s">
        <v>35</v>
      </c>
      <c r="C57" s="20"/>
    </row>
    <row r="58" spans="1:3" x14ac:dyDescent="0.3">
      <c r="A58" s="7">
        <v>5</v>
      </c>
      <c r="B58" s="8" t="s">
        <v>42</v>
      </c>
      <c r="C58" s="20"/>
    </row>
    <row r="59" spans="1:3" x14ac:dyDescent="0.3">
      <c r="A59" s="11" t="s">
        <v>43</v>
      </c>
      <c r="B59" s="12" t="s">
        <v>12</v>
      </c>
      <c r="C59" s="20"/>
    </row>
    <row r="60" spans="1:3" x14ac:dyDescent="0.3">
      <c r="A60" s="11" t="s">
        <v>44</v>
      </c>
      <c r="B60" s="12" t="s">
        <v>35</v>
      </c>
      <c r="C60" s="20"/>
    </row>
    <row r="61" spans="1:3" x14ac:dyDescent="0.3">
      <c r="A61" s="7">
        <v>6</v>
      </c>
      <c r="B61" s="8" t="s">
        <v>45</v>
      </c>
      <c r="C61" s="20"/>
    </row>
    <row r="62" spans="1:3" x14ac:dyDescent="0.3">
      <c r="A62" s="11" t="s">
        <v>46</v>
      </c>
      <c r="B62" s="12" t="s">
        <v>12</v>
      </c>
      <c r="C62" s="20"/>
    </row>
    <row r="63" spans="1:3" x14ac:dyDescent="0.3">
      <c r="A63" s="11" t="s">
        <v>47</v>
      </c>
      <c r="B63" s="12" t="s">
        <v>35</v>
      </c>
      <c r="C63" s="20"/>
    </row>
    <row r="64" spans="1:3" x14ac:dyDescent="0.3">
      <c r="A64" s="7">
        <v>7</v>
      </c>
      <c r="B64" s="8" t="s">
        <v>48</v>
      </c>
      <c r="C64" s="20"/>
    </row>
    <row r="65" spans="1:3" x14ac:dyDescent="0.3">
      <c r="A65" s="11" t="s">
        <v>49</v>
      </c>
      <c r="B65" s="12" t="s">
        <v>12</v>
      </c>
      <c r="C65" s="20"/>
    </row>
    <row r="66" spans="1:3" x14ac:dyDescent="0.3">
      <c r="A66" s="11" t="s">
        <v>50</v>
      </c>
      <c r="B66" s="12" t="s">
        <v>35</v>
      </c>
      <c r="C66" s="20"/>
    </row>
    <row r="67" spans="1:3" x14ac:dyDescent="0.3">
      <c r="A67" s="7">
        <v>8</v>
      </c>
      <c r="B67" s="8" t="s">
        <v>51</v>
      </c>
      <c r="C67" s="20"/>
    </row>
    <row r="68" spans="1:3" x14ac:dyDescent="0.3">
      <c r="A68" s="11" t="s">
        <v>52</v>
      </c>
      <c r="B68" s="12" t="s">
        <v>12</v>
      </c>
      <c r="C68" s="20"/>
    </row>
    <row r="69" spans="1:3" x14ac:dyDescent="0.3">
      <c r="A69" s="11" t="s">
        <v>53</v>
      </c>
      <c r="B69" s="12" t="s">
        <v>35</v>
      </c>
      <c r="C69" s="20"/>
    </row>
    <row r="70" spans="1:3" x14ac:dyDescent="0.3">
      <c r="A70" s="7">
        <v>9</v>
      </c>
      <c r="B70" s="8" t="s">
        <v>54</v>
      </c>
      <c r="C70" s="20"/>
    </row>
    <row r="71" spans="1:3" x14ac:dyDescent="0.3">
      <c r="A71" s="11" t="s">
        <v>55</v>
      </c>
      <c r="B71" s="12" t="s">
        <v>12</v>
      </c>
      <c r="C71" s="20"/>
    </row>
    <row r="72" spans="1:3" x14ac:dyDescent="0.3">
      <c r="A72" s="11" t="s">
        <v>56</v>
      </c>
      <c r="B72" s="12" t="s">
        <v>35</v>
      </c>
      <c r="C72" s="20"/>
    </row>
    <row r="73" spans="1:3" x14ac:dyDescent="0.3">
      <c r="A73" s="7">
        <v>10</v>
      </c>
      <c r="B73" s="8" t="s">
        <v>57</v>
      </c>
      <c r="C73" s="20"/>
    </row>
    <row r="74" spans="1:3" x14ac:dyDescent="0.3">
      <c r="A74" s="11" t="s">
        <v>58</v>
      </c>
      <c r="B74" s="12" t="s">
        <v>12</v>
      </c>
      <c r="C74" s="20"/>
    </row>
    <row r="75" spans="1:3" x14ac:dyDescent="0.3">
      <c r="A75" s="11" t="s">
        <v>59</v>
      </c>
      <c r="B75" s="12" t="s">
        <v>35</v>
      </c>
      <c r="C75" s="20"/>
    </row>
    <row r="76" spans="1:3" x14ac:dyDescent="0.3">
      <c r="A76" s="7" t="s">
        <v>10</v>
      </c>
      <c r="B76" s="8" t="s">
        <v>60</v>
      </c>
      <c r="C76" s="20"/>
    </row>
    <row r="77" spans="1:3" x14ac:dyDescent="0.3">
      <c r="A77" s="7">
        <v>1</v>
      </c>
      <c r="B77" s="8" t="s">
        <v>15</v>
      </c>
      <c r="C77" s="20"/>
    </row>
    <row r="78" spans="1:3" x14ac:dyDescent="0.3">
      <c r="A78" s="11" t="s">
        <v>22</v>
      </c>
      <c r="B78" s="12" t="s">
        <v>61</v>
      </c>
      <c r="C78" s="20"/>
    </row>
    <row r="79" spans="1:3" x14ac:dyDescent="0.3">
      <c r="A79" s="11" t="s">
        <v>25</v>
      </c>
      <c r="B79" s="12" t="s">
        <v>62</v>
      </c>
      <c r="C79" s="20"/>
    </row>
    <row r="80" spans="1:3" x14ac:dyDescent="0.3">
      <c r="A80" s="24">
        <v>2</v>
      </c>
      <c r="B80" s="8" t="s">
        <v>26</v>
      </c>
      <c r="C80" s="20"/>
    </row>
    <row r="81" spans="1:3" x14ac:dyDescent="0.3">
      <c r="A81" s="11" t="s">
        <v>27</v>
      </c>
      <c r="B81" s="12" t="s">
        <v>61</v>
      </c>
      <c r="C81" s="20"/>
    </row>
    <row r="82" spans="1:3" x14ac:dyDescent="0.3">
      <c r="A82" s="11" t="s">
        <v>32</v>
      </c>
      <c r="B82" s="12" t="s">
        <v>62</v>
      </c>
      <c r="C82" s="20"/>
    </row>
    <row r="83" spans="1:3" x14ac:dyDescent="0.3">
      <c r="A83" s="7">
        <v>3</v>
      </c>
      <c r="B83" s="8" t="s">
        <v>36</v>
      </c>
      <c r="C83" s="20"/>
    </row>
    <row r="84" spans="1:3" x14ac:dyDescent="0.3">
      <c r="A84" s="11" t="s">
        <v>37</v>
      </c>
      <c r="B84" s="12" t="s">
        <v>61</v>
      </c>
      <c r="C84" s="20"/>
    </row>
    <row r="85" spans="1:3" x14ac:dyDescent="0.3">
      <c r="A85" s="11" t="s">
        <v>38</v>
      </c>
      <c r="B85" s="12" t="s">
        <v>62</v>
      </c>
      <c r="C85" s="20"/>
    </row>
    <row r="86" spans="1:3" x14ac:dyDescent="0.3">
      <c r="A86" s="7">
        <v>4</v>
      </c>
      <c r="B86" s="8" t="s">
        <v>39</v>
      </c>
      <c r="C86" s="20"/>
    </row>
    <row r="87" spans="1:3" x14ac:dyDescent="0.3">
      <c r="A87" s="11" t="s">
        <v>40</v>
      </c>
      <c r="B87" s="12" t="s">
        <v>61</v>
      </c>
      <c r="C87" s="20"/>
    </row>
    <row r="88" spans="1:3" x14ac:dyDescent="0.3">
      <c r="A88" s="11" t="s">
        <v>41</v>
      </c>
      <c r="B88" s="12" t="s">
        <v>62</v>
      </c>
      <c r="C88" s="20"/>
    </row>
    <row r="89" spans="1:3" x14ac:dyDescent="0.3">
      <c r="A89" s="7">
        <v>5</v>
      </c>
      <c r="B89" s="8" t="s">
        <v>42</v>
      </c>
      <c r="C89" s="20"/>
    </row>
    <row r="90" spans="1:3" x14ac:dyDescent="0.3">
      <c r="A90" s="11" t="s">
        <v>43</v>
      </c>
      <c r="B90" s="12" t="s">
        <v>61</v>
      </c>
      <c r="C90" s="20"/>
    </row>
    <row r="91" spans="1:3" x14ac:dyDescent="0.3">
      <c r="A91" s="11" t="s">
        <v>32</v>
      </c>
      <c r="B91" s="12" t="s">
        <v>62</v>
      </c>
      <c r="C91" s="20"/>
    </row>
    <row r="92" spans="1:3" x14ac:dyDescent="0.3">
      <c r="A92" s="7">
        <v>6</v>
      </c>
      <c r="B92" s="8" t="s">
        <v>45</v>
      </c>
      <c r="C92" s="20"/>
    </row>
    <row r="93" spans="1:3" x14ac:dyDescent="0.3">
      <c r="A93" s="11" t="s">
        <v>46</v>
      </c>
      <c r="B93" s="12" t="s">
        <v>61</v>
      </c>
      <c r="C93" s="20"/>
    </row>
    <row r="94" spans="1:3" x14ac:dyDescent="0.3">
      <c r="A94" s="11" t="s">
        <v>47</v>
      </c>
      <c r="B94" s="12" t="s">
        <v>62</v>
      </c>
      <c r="C94" s="20"/>
    </row>
    <row r="95" spans="1:3" x14ac:dyDescent="0.3">
      <c r="A95" s="7">
        <v>7</v>
      </c>
      <c r="B95" s="8" t="s">
        <v>48</v>
      </c>
      <c r="C95" s="20"/>
    </row>
    <row r="96" spans="1:3" x14ac:dyDescent="0.3">
      <c r="A96" s="11" t="s">
        <v>49</v>
      </c>
      <c r="B96" s="12" t="s">
        <v>61</v>
      </c>
      <c r="C96" s="20"/>
    </row>
    <row r="97" spans="1:3" x14ac:dyDescent="0.3">
      <c r="A97" s="11" t="s">
        <v>50</v>
      </c>
      <c r="B97" s="12" t="s">
        <v>62</v>
      </c>
      <c r="C97" s="20"/>
    </row>
    <row r="98" spans="1:3" x14ac:dyDescent="0.3">
      <c r="A98" s="7">
        <v>8</v>
      </c>
      <c r="B98" s="8" t="s">
        <v>51</v>
      </c>
      <c r="C98" s="20"/>
    </row>
    <row r="99" spans="1:3" x14ac:dyDescent="0.3">
      <c r="A99" s="11" t="s">
        <v>52</v>
      </c>
      <c r="B99" s="12" t="s">
        <v>61</v>
      </c>
      <c r="C99" s="20"/>
    </row>
    <row r="100" spans="1:3" x14ac:dyDescent="0.3">
      <c r="A100" s="11" t="s">
        <v>53</v>
      </c>
      <c r="B100" s="12" t="s">
        <v>62</v>
      </c>
      <c r="C100" s="20"/>
    </row>
    <row r="101" spans="1:3" x14ac:dyDescent="0.3">
      <c r="A101" s="7">
        <v>9</v>
      </c>
      <c r="B101" s="8" t="s">
        <v>54</v>
      </c>
      <c r="C101" s="20"/>
    </row>
    <row r="102" spans="1:3" x14ac:dyDescent="0.3">
      <c r="A102" s="11" t="s">
        <v>55</v>
      </c>
      <c r="B102" s="12" t="s">
        <v>61</v>
      </c>
      <c r="C102" s="20"/>
    </row>
    <row r="103" spans="1:3" x14ac:dyDescent="0.3">
      <c r="A103" s="11" t="s">
        <v>56</v>
      </c>
      <c r="B103" s="12" t="s">
        <v>62</v>
      </c>
      <c r="C103" s="20"/>
    </row>
    <row r="104" spans="1:3" x14ac:dyDescent="0.3">
      <c r="A104" s="7">
        <v>10</v>
      </c>
      <c r="B104" s="8" t="s">
        <v>57</v>
      </c>
      <c r="C104" s="20"/>
    </row>
    <row r="105" spans="1:3" x14ac:dyDescent="0.3">
      <c r="A105" s="11" t="s">
        <v>58</v>
      </c>
      <c r="B105" s="12" t="s">
        <v>61</v>
      </c>
      <c r="C105" s="20"/>
    </row>
    <row r="106" spans="1:3" x14ac:dyDescent="0.3">
      <c r="A106" s="11" t="s">
        <v>59</v>
      </c>
      <c r="B106" s="12" t="s">
        <v>62</v>
      </c>
      <c r="C106" s="20"/>
    </row>
    <row r="107" spans="1:3" x14ac:dyDescent="0.3">
      <c r="A107" s="7" t="s">
        <v>18</v>
      </c>
      <c r="B107" s="8" t="s">
        <v>63</v>
      </c>
      <c r="C107" s="20"/>
    </row>
    <row r="108" spans="1:3" x14ac:dyDescent="0.3">
      <c r="A108" s="7">
        <v>1</v>
      </c>
      <c r="B108" s="8" t="s">
        <v>15</v>
      </c>
      <c r="C108" s="20"/>
    </row>
    <row r="109" spans="1:3" x14ac:dyDescent="0.3">
      <c r="A109" s="11" t="s">
        <v>22</v>
      </c>
      <c r="B109" s="12" t="s">
        <v>61</v>
      </c>
      <c r="C109" s="20"/>
    </row>
    <row r="110" spans="1:3" x14ac:dyDescent="0.3">
      <c r="A110" s="11" t="s">
        <v>25</v>
      </c>
      <c r="B110" s="12" t="s">
        <v>62</v>
      </c>
      <c r="C110" s="20"/>
    </row>
    <row r="111" spans="1:3" x14ac:dyDescent="0.3">
      <c r="A111" s="24">
        <v>2</v>
      </c>
      <c r="B111" s="8" t="s">
        <v>26</v>
      </c>
      <c r="C111" s="20"/>
    </row>
    <row r="112" spans="1:3" x14ac:dyDescent="0.3">
      <c r="A112" s="11" t="s">
        <v>27</v>
      </c>
      <c r="B112" s="12" t="s">
        <v>61</v>
      </c>
      <c r="C112" s="20"/>
    </row>
    <row r="113" spans="1:3" x14ac:dyDescent="0.3">
      <c r="A113" s="11" t="s">
        <v>32</v>
      </c>
      <c r="B113" s="12" t="s">
        <v>62</v>
      </c>
      <c r="C113" s="20"/>
    </row>
    <row r="114" spans="1:3" x14ac:dyDescent="0.3">
      <c r="A114" s="7">
        <v>3</v>
      </c>
      <c r="B114" s="8" t="s">
        <v>36</v>
      </c>
      <c r="C114" s="20"/>
    </row>
    <row r="115" spans="1:3" x14ac:dyDescent="0.3">
      <c r="A115" s="11" t="s">
        <v>37</v>
      </c>
      <c r="B115" s="12" t="s">
        <v>61</v>
      </c>
      <c r="C115" s="20"/>
    </row>
    <row r="116" spans="1:3" x14ac:dyDescent="0.3">
      <c r="A116" s="11" t="s">
        <v>38</v>
      </c>
      <c r="B116" s="12" t="s">
        <v>62</v>
      </c>
      <c r="C116" s="20"/>
    </row>
    <row r="117" spans="1:3" x14ac:dyDescent="0.3">
      <c r="A117" s="7">
        <v>4</v>
      </c>
      <c r="B117" s="8" t="s">
        <v>39</v>
      </c>
      <c r="C117" s="20"/>
    </row>
    <row r="118" spans="1:3" x14ac:dyDescent="0.3">
      <c r="A118" s="11" t="s">
        <v>40</v>
      </c>
      <c r="B118" s="12" t="s">
        <v>61</v>
      </c>
      <c r="C118" s="20"/>
    </row>
    <row r="119" spans="1:3" x14ac:dyDescent="0.3">
      <c r="A119" s="11" t="s">
        <v>41</v>
      </c>
      <c r="B119" s="12" t="s">
        <v>62</v>
      </c>
      <c r="C119" s="20"/>
    </row>
    <row r="120" spans="1:3" x14ac:dyDescent="0.3">
      <c r="A120" s="7">
        <v>5</v>
      </c>
      <c r="B120" s="8" t="s">
        <v>42</v>
      </c>
      <c r="C120" s="20"/>
    </row>
    <row r="121" spans="1:3" x14ac:dyDescent="0.3">
      <c r="A121" s="11" t="s">
        <v>43</v>
      </c>
      <c r="B121" s="12" t="s">
        <v>61</v>
      </c>
      <c r="C121" s="20"/>
    </row>
    <row r="122" spans="1:3" x14ac:dyDescent="0.3">
      <c r="A122" s="11" t="s">
        <v>32</v>
      </c>
      <c r="B122" s="12" t="s">
        <v>62</v>
      </c>
      <c r="C122" s="20"/>
    </row>
    <row r="123" spans="1:3" x14ac:dyDescent="0.3">
      <c r="A123" s="7">
        <v>6</v>
      </c>
      <c r="B123" s="8" t="s">
        <v>45</v>
      </c>
      <c r="C123" s="20"/>
    </row>
    <row r="124" spans="1:3" x14ac:dyDescent="0.3">
      <c r="A124" s="11" t="s">
        <v>46</v>
      </c>
      <c r="B124" s="12" t="s">
        <v>61</v>
      </c>
      <c r="C124" s="20"/>
    </row>
    <row r="125" spans="1:3" x14ac:dyDescent="0.3">
      <c r="A125" s="11" t="s">
        <v>47</v>
      </c>
      <c r="B125" s="12" t="s">
        <v>62</v>
      </c>
      <c r="C125" s="20"/>
    </row>
    <row r="126" spans="1:3" x14ac:dyDescent="0.3">
      <c r="A126" s="7">
        <v>7</v>
      </c>
      <c r="B126" s="8" t="s">
        <v>48</v>
      </c>
      <c r="C126" s="20"/>
    </row>
    <row r="127" spans="1:3" x14ac:dyDescent="0.3">
      <c r="A127" s="11" t="s">
        <v>49</v>
      </c>
      <c r="B127" s="12" t="s">
        <v>61</v>
      </c>
      <c r="C127" s="20"/>
    </row>
    <row r="128" spans="1:3" x14ac:dyDescent="0.3">
      <c r="A128" s="11" t="s">
        <v>50</v>
      </c>
      <c r="B128" s="12" t="s">
        <v>62</v>
      </c>
      <c r="C128" s="20"/>
    </row>
    <row r="129" spans="1:3" x14ac:dyDescent="0.3">
      <c r="A129" s="7">
        <v>8</v>
      </c>
      <c r="B129" s="8" t="s">
        <v>51</v>
      </c>
      <c r="C129" s="20"/>
    </row>
    <row r="130" spans="1:3" x14ac:dyDescent="0.3">
      <c r="A130" s="11" t="s">
        <v>52</v>
      </c>
      <c r="B130" s="12" t="s">
        <v>61</v>
      </c>
      <c r="C130" s="20"/>
    </row>
    <row r="131" spans="1:3" x14ac:dyDescent="0.3">
      <c r="A131" s="11" t="s">
        <v>53</v>
      </c>
      <c r="B131" s="12" t="s">
        <v>62</v>
      </c>
      <c r="C131" s="20"/>
    </row>
    <row r="132" spans="1:3" x14ac:dyDescent="0.3">
      <c r="A132" s="7">
        <v>9</v>
      </c>
      <c r="B132" s="8" t="s">
        <v>54</v>
      </c>
      <c r="C132" s="20"/>
    </row>
    <row r="133" spans="1:3" x14ac:dyDescent="0.3">
      <c r="A133" s="11" t="s">
        <v>55</v>
      </c>
      <c r="B133" s="12" t="s">
        <v>61</v>
      </c>
      <c r="C133" s="20"/>
    </row>
    <row r="134" spans="1:3" x14ac:dyDescent="0.3">
      <c r="A134" s="11" t="s">
        <v>56</v>
      </c>
      <c r="B134" s="12" t="s">
        <v>62</v>
      </c>
      <c r="C134" s="20"/>
    </row>
    <row r="135" spans="1:3" x14ac:dyDescent="0.3">
      <c r="A135" s="7">
        <v>10</v>
      </c>
      <c r="B135" s="8" t="s">
        <v>57</v>
      </c>
      <c r="C135" s="20"/>
    </row>
    <row r="136" spans="1:3" x14ac:dyDescent="0.3">
      <c r="A136" s="11" t="s">
        <v>58</v>
      </c>
      <c r="B136" s="12" t="s">
        <v>61</v>
      </c>
      <c r="C136" s="20"/>
    </row>
    <row r="137" spans="1:3" x14ac:dyDescent="0.3">
      <c r="A137" s="11" t="s">
        <v>59</v>
      </c>
      <c r="B137" s="12" t="s">
        <v>62</v>
      </c>
      <c r="C137" s="20"/>
    </row>
  </sheetData>
  <mergeCells count="5">
    <mergeCell ref="A1:C1"/>
    <mergeCell ref="A3:B3"/>
    <mergeCell ref="A4:C4"/>
    <mergeCell ref="A5:C5"/>
    <mergeCell ref="A6:C6"/>
  </mergeCells>
  <pageMargins left="0.5" right="0.25" top="0.5" bottom="0.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3FDD-57DE-40F5-8EF5-4FB598D1F72C}">
  <dimension ref="A1:I48"/>
  <sheetViews>
    <sheetView tabSelected="1" topLeftCell="A21" workbookViewId="0">
      <selection activeCell="C28" sqref="C28"/>
    </sheetView>
  </sheetViews>
  <sheetFormatPr defaultColWidth="9.21875" defaultRowHeight="13.2" x14ac:dyDescent="0.25"/>
  <cols>
    <col min="1" max="1" width="5.44140625" style="114" customWidth="1"/>
    <col min="2" max="2" width="54.21875" style="114" customWidth="1"/>
    <col min="3" max="3" width="15.21875" style="114" customWidth="1"/>
    <col min="4" max="4" width="19.21875" style="115" customWidth="1"/>
    <col min="5" max="256" width="9.21875" style="114"/>
    <col min="257" max="257" width="5.44140625" style="114" customWidth="1"/>
    <col min="258" max="258" width="54.21875" style="114" customWidth="1"/>
    <col min="259" max="259" width="15.21875" style="114" customWidth="1"/>
    <col min="260" max="260" width="19.21875" style="114" customWidth="1"/>
    <col min="261" max="512" width="9.21875" style="114"/>
    <col min="513" max="513" width="5.44140625" style="114" customWidth="1"/>
    <col min="514" max="514" width="54.21875" style="114" customWidth="1"/>
    <col min="515" max="515" width="15.21875" style="114" customWidth="1"/>
    <col min="516" max="516" width="19.21875" style="114" customWidth="1"/>
    <col min="517" max="768" width="9.21875" style="114"/>
    <col min="769" max="769" width="5.44140625" style="114" customWidth="1"/>
    <col min="770" max="770" width="54.21875" style="114" customWidth="1"/>
    <col min="771" max="771" width="15.21875" style="114" customWidth="1"/>
    <col min="772" max="772" width="19.21875" style="114" customWidth="1"/>
    <col min="773" max="1024" width="9.21875" style="114"/>
    <col min="1025" max="1025" width="5.44140625" style="114" customWidth="1"/>
    <col min="1026" max="1026" width="54.21875" style="114" customWidth="1"/>
    <col min="1027" max="1027" width="15.21875" style="114" customWidth="1"/>
    <col min="1028" max="1028" width="19.21875" style="114" customWidth="1"/>
    <col min="1029" max="1280" width="9.21875" style="114"/>
    <col min="1281" max="1281" width="5.44140625" style="114" customWidth="1"/>
    <col min="1282" max="1282" width="54.21875" style="114" customWidth="1"/>
    <col min="1283" max="1283" width="15.21875" style="114" customWidth="1"/>
    <col min="1284" max="1284" width="19.21875" style="114" customWidth="1"/>
    <col min="1285" max="1536" width="9.21875" style="114"/>
    <col min="1537" max="1537" width="5.44140625" style="114" customWidth="1"/>
    <col min="1538" max="1538" width="54.21875" style="114" customWidth="1"/>
    <col min="1539" max="1539" width="15.21875" style="114" customWidth="1"/>
    <col min="1540" max="1540" width="19.21875" style="114" customWidth="1"/>
    <col min="1541" max="1792" width="9.21875" style="114"/>
    <col min="1793" max="1793" width="5.44140625" style="114" customWidth="1"/>
    <col min="1794" max="1794" width="54.21875" style="114" customWidth="1"/>
    <col min="1795" max="1795" width="15.21875" style="114" customWidth="1"/>
    <col min="1796" max="1796" width="19.21875" style="114" customWidth="1"/>
    <col min="1797" max="2048" width="9.21875" style="114"/>
    <col min="2049" max="2049" width="5.44140625" style="114" customWidth="1"/>
    <col min="2050" max="2050" width="54.21875" style="114" customWidth="1"/>
    <col min="2051" max="2051" width="15.21875" style="114" customWidth="1"/>
    <col min="2052" max="2052" width="19.21875" style="114" customWidth="1"/>
    <col min="2053" max="2304" width="9.21875" style="114"/>
    <col min="2305" max="2305" width="5.44140625" style="114" customWidth="1"/>
    <col min="2306" max="2306" width="54.21875" style="114" customWidth="1"/>
    <col min="2307" max="2307" width="15.21875" style="114" customWidth="1"/>
    <col min="2308" max="2308" width="19.21875" style="114" customWidth="1"/>
    <col min="2309" max="2560" width="9.21875" style="114"/>
    <col min="2561" max="2561" width="5.44140625" style="114" customWidth="1"/>
    <col min="2562" max="2562" width="54.21875" style="114" customWidth="1"/>
    <col min="2563" max="2563" width="15.21875" style="114" customWidth="1"/>
    <col min="2564" max="2564" width="19.21875" style="114" customWidth="1"/>
    <col min="2565" max="2816" width="9.21875" style="114"/>
    <col min="2817" max="2817" width="5.44140625" style="114" customWidth="1"/>
    <col min="2818" max="2818" width="54.21875" style="114" customWidth="1"/>
    <col min="2819" max="2819" width="15.21875" style="114" customWidth="1"/>
    <col min="2820" max="2820" width="19.21875" style="114" customWidth="1"/>
    <col min="2821" max="3072" width="9.21875" style="114"/>
    <col min="3073" max="3073" width="5.44140625" style="114" customWidth="1"/>
    <col min="3074" max="3074" width="54.21875" style="114" customWidth="1"/>
    <col min="3075" max="3075" width="15.21875" style="114" customWidth="1"/>
    <col min="3076" max="3076" width="19.21875" style="114" customWidth="1"/>
    <col min="3077" max="3328" width="9.21875" style="114"/>
    <col min="3329" max="3329" width="5.44140625" style="114" customWidth="1"/>
    <col min="3330" max="3330" width="54.21875" style="114" customWidth="1"/>
    <col min="3331" max="3331" width="15.21875" style="114" customWidth="1"/>
    <col min="3332" max="3332" width="19.21875" style="114" customWidth="1"/>
    <col min="3333" max="3584" width="9.21875" style="114"/>
    <col min="3585" max="3585" width="5.44140625" style="114" customWidth="1"/>
    <col min="3586" max="3586" width="54.21875" style="114" customWidth="1"/>
    <col min="3587" max="3587" width="15.21875" style="114" customWidth="1"/>
    <col min="3588" max="3588" width="19.21875" style="114" customWidth="1"/>
    <col min="3589" max="3840" width="9.21875" style="114"/>
    <col min="3841" max="3841" width="5.44140625" style="114" customWidth="1"/>
    <col min="3842" max="3842" width="54.21875" style="114" customWidth="1"/>
    <col min="3843" max="3843" width="15.21875" style="114" customWidth="1"/>
    <col min="3844" max="3844" width="19.21875" style="114" customWidth="1"/>
    <col min="3845" max="4096" width="9.21875" style="114"/>
    <col min="4097" max="4097" width="5.44140625" style="114" customWidth="1"/>
    <col min="4098" max="4098" width="54.21875" style="114" customWidth="1"/>
    <col min="4099" max="4099" width="15.21875" style="114" customWidth="1"/>
    <col min="4100" max="4100" width="19.21875" style="114" customWidth="1"/>
    <col min="4101" max="4352" width="9.21875" style="114"/>
    <col min="4353" max="4353" width="5.44140625" style="114" customWidth="1"/>
    <col min="4354" max="4354" width="54.21875" style="114" customWidth="1"/>
    <col min="4355" max="4355" width="15.21875" style="114" customWidth="1"/>
    <col min="4356" max="4356" width="19.21875" style="114" customWidth="1"/>
    <col min="4357" max="4608" width="9.21875" style="114"/>
    <col min="4609" max="4609" width="5.44140625" style="114" customWidth="1"/>
    <col min="4610" max="4610" width="54.21875" style="114" customWidth="1"/>
    <col min="4611" max="4611" width="15.21875" style="114" customWidth="1"/>
    <col min="4612" max="4612" width="19.21875" style="114" customWidth="1"/>
    <col min="4613" max="4864" width="9.21875" style="114"/>
    <col min="4865" max="4865" width="5.44140625" style="114" customWidth="1"/>
    <col min="4866" max="4866" width="54.21875" style="114" customWidth="1"/>
    <col min="4867" max="4867" width="15.21875" style="114" customWidth="1"/>
    <col min="4868" max="4868" width="19.21875" style="114" customWidth="1"/>
    <col min="4869" max="5120" width="9.21875" style="114"/>
    <col min="5121" max="5121" width="5.44140625" style="114" customWidth="1"/>
    <col min="5122" max="5122" width="54.21875" style="114" customWidth="1"/>
    <col min="5123" max="5123" width="15.21875" style="114" customWidth="1"/>
    <col min="5124" max="5124" width="19.21875" style="114" customWidth="1"/>
    <col min="5125" max="5376" width="9.21875" style="114"/>
    <col min="5377" max="5377" width="5.44140625" style="114" customWidth="1"/>
    <col min="5378" max="5378" width="54.21875" style="114" customWidth="1"/>
    <col min="5379" max="5379" width="15.21875" style="114" customWidth="1"/>
    <col min="5380" max="5380" width="19.21875" style="114" customWidth="1"/>
    <col min="5381" max="5632" width="9.21875" style="114"/>
    <col min="5633" max="5633" width="5.44140625" style="114" customWidth="1"/>
    <col min="5634" max="5634" width="54.21875" style="114" customWidth="1"/>
    <col min="5635" max="5635" width="15.21875" style="114" customWidth="1"/>
    <col min="5636" max="5636" width="19.21875" style="114" customWidth="1"/>
    <col min="5637" max="5888" width="9.21875" style="114"/>
    <col min="5889" max="5889" width="5.44140625" style="114" customWidth="1"/>
    <col min="5890" max="5890" width="54.21875" style="114" customWidth="1"/>
    <col min="5891" max="5891" width="15.21875" style="114" customWidth="1"/>
    <col min="5892" max="5892" width="19.21875" style="114" customWidth="1"/>
    <col min="5893" max="6144" width="9.21875" style="114"/>
    <col min="6145" max="6145" width="5.44140625" style="114" customWidth="1"/>
    <col min="6146" max="6146" width="54.21875" style="114" customWidth="1"/>
    <col min="6147" max="6147" width="15.21875" style="114" customWidth="1"/>
    <col min="6148" max="6148" width="19.21875" style="114" customWidth="1"/>
    <col min="6149" max="6400" width="9.21875" style="114"/>
    <col min="6401" max="6401" width="5.44140625" style="114" customWidth="1"/>
    <col min="6402" max="6402" width="54.21875" style="114" customWidth="1"/>
    <col min="6403" max="6403" width="15.21875" style="114" customWidth="1"/>
    <col min="6404" max="6404" width="19.21875" style="114" customWidth="1"/>
    <col min="6405" max="6656" width="9.21875" style="114"/>
    <col min="6657" max="6657" width="5.44140625" style="114" customWidth="1"/>
    <col min="6658" max="6658" width="54.21875" style="114" customWidth="1"/>
    <col min="6659" max="6659" width="15.21875" style="114" customWidth="1"/>
    <col min="6660" max="6660" width="19.21875" style="114" customWidth="1"/>
    <col min="6661" max="6912" width="9.21875" style="114"/>
    <col min="6913" max="6913" width="5.44140625" style="114" customWidth="1"/>
    <col min="6914" max="6914" width="54.21875" style="114" customWidth="1"/>
    <col min="6915" max="6915" width="15.21875" style="114" customWidth="1"/>
    <col min="6916" max="6916" width="19.21875" style="114" customWidth="1"/>
    <col min="6917" max="7168" width="9.21875" style="114"/>
    <col min="7169" max="7169" width="5.44140625" style="114" customWidth="1"/>
    <col min="7170" max="7170" width="54.21875" style="114" customWidth="1"/>
    <col min="7171" max="7171" width="15.21875" style="114" customWidth="1"/>
    <col min="7172" max="7172" width="19.21875" style="114" customWidth="1"/>
    <col min="7173" max="7424" width="9.21875" style="114"/>
    <col min="7425" max="7425" width="5.44140625" style="114" customWidth="1"/>
    <col min="7426" max="7426" width="54.21875" style="114" customWidth="1"/>
    <col min="7427" max="7427" width="15.21875" style="114" customWidth="1"/>
    <col min="7428" max="7428" width="19.21875" style="114" customWidth="1"/>
    <col min="7429" max="7680" width="9.21875" style="114"/>
    <col min="7681" max="7681" width="5.44140625" style="114" customWidth="1"/>
    <col min="7682" max="7682" width="54.21875" style="114" customWidth="1"/>
    <col min="7683" max="7683" width="15.21875" style="114" customWidth="1"/>
    <col min="7684" max="7684" width="19.21875" style="114" customWidth="1"/>
    <col min="7685" max="7936" width="9.21875" style="114"/>
    <col min="7937" max="7937" width="5.44140625" style="114" customWidth="1"/>
    <col min="7938" max="7938" width="54.21875" style="114" customWidth="1"/>
    <col min="7939" max="7939" width="15.21875" style="114" customWidth="1"/>
    <col min="7940" max="7940" width="19.21875" style="114" customWidth="1"/>
    <col min="7941" max="8192" width="9.21875" style="114"/>
    <col min="8193" max="8193" width="5.44140625" style="114" customWidth="1"/>
    <col min="8194" max="8194" width="54.21875" style="114" customWidth="1"/>
    <col min="8195" max="8195" width="15.21875" style="114" customWidth="1"/>
    <col min="8196" max="8196" width="19.21875" style="114" customWidth="1"/>
    <col min="8197" max="8448" width="9.21875" style="114"/>
    <col min="8449" max="8449" width="5.44140625" style="114" customWidth="1"/>
    <col min="8450" max="8450" width="54.21875" style="114" customWidth="1"/>
    <col min="8451" max="8451" width="15.21875" style="114" customWidth="1"/>
    <col min="8452" max="8452" width="19.21875" style="114" customWidth="1"/>
    <col min="8453" max="8704" width="9.21875" style="114"/>
    <col min="8705" max="8705" width="5.44140625" style="114" customWidth="1"/>
    <col min="8706" max="8706" width="54.21875" style="114" customWidth="1"/>
    <col min="8707" max="8707" width="15.21875" style="114" customWidth="1"/>
    <col min="8708" max="8708" width="19.21875" style="114" customWidth="1"/>
    <col min="8709" max="8960" width="9.21875" style="114"/>
    <col min="8961" max="8961" width="5.44140625" style="114" customWidth="1"/>
    <col min="8962" max="8962" width="54.21875" style="114" customWidth="1"/>
    <col min="8963" max="8963" width="15.21875" style="114" customWidth="1"/>
    <col min="8964" max="8964" width="19.21875" style="114" customWidth="1"/>
    <col min="8965" max="9216" width="9.21875" style="114"/>
    <col min="9217" max="9217" width="5.44140625" style="114" customWidth="1"/>
    <col min="9218" max="9218" width="54.21875" style="114" customWidth="1"/>
    <col min="9219" max="9219" width="15.21875" style="114" customWidth="1"/>
    <col min="9220" max="9220" width="19.21875" style="114" customWidth="1"/>
    <col min="9221" max="9472" width="9.21875" style="114"/>
    <col min="9473" max="9473" width="5.44140625" style="114" customWidth="1"/>
    <col min="9474" max="9474" width="54.21875" style="114" customWidth="1"/>
    <col min="9475" max="9475" width="15.21875" style="114" customWidth="1"/>
    <col min="9476" max="9476" width="19.21875" style="114" customWidth="1"/>
    <col min="9477" max="9728" width="9.21875" style="114"/>
    <col min="9729" max="9729" width="5.44140625" style="114" customWidth="1"/>
    <col min="9730" max="9730" width="54.21875" style="114" customWidth="1"/>
    <col min="9731" max="9731" width="15.21875" style="114" customWidth="1"/>
    <col min="9732" max="9732" width="19.21875" style="114" customWidth="1"/>
    <col min="9733" max="9984" width="9.21875" style="114"/>
    <col min="9985" max="9985" width="5.44140625" style="114" customWidth="1"/>
    <col min="9986" max="9986" width="54.21875" style="114" customWidth="1"/>
    <col min="9987" max="9987" width="15.21875" style="114" customWidth="1"/>
    <col min="9988" max="9988" width="19.21875" style="114" customWidth="1"/>
    <col min="9989" max="10240" width="9.21875" style="114"/>
    <col min="10241" max="10241" width="5.44140625" style="114" customWidth="1"/>
    <col min="10242" max="10242" width="54.21875" style="114" customWidth="1"/>
    <col min="10243" max="10243" width="15.21875" style="114" customWidth="1"/>
    <col min="10244" max="10244" width="19.21875" style="114" customWidth="1"/>
    <col min="10245" max="10496" width="9.21875" style="114"/>
    <col min="10497" max="10497" width="5.44140625" style="114" customWidth="1"/>
    <col min="10498" max="10498" width="54.21875" style="114" customWidth="1"/>
    <col min="10499" max="10499" width="15.21875" style="114" customWidth="1"/>
    <col min="10500" max="10500" width="19.21875" style="114" customWidth="1"/>
    <col min="10501" max="10752" width="9.21875" style="114"/>
    <col min="10753" max="10753" width="5.44140625" style="114" customWidth="1"/>
    <col min="10754" max="10754" width="54.21875" style="114" customWidth="1"/>
    <col min="10755" max="10755" width="15.21875" style="114" customWidth="1"/>
    <col min="10756" max="10756" width="19.21875" style="114" customWidth="1"/>
    <col min="10757" max="11008" width="9.21875" style="114"/>
    <col min="11009" max="11009" width="5.44140625" style="114" customWidth="1"/>
    <col min="11010" max="11010" width="54.21875" style="114" customWidth="1"/>
    <col min="11011" max="11011" width="15.21875" style="114" customWidth="1"/>
    <col min="11012" max="11012" width="19.21875" style="114" customWidth="1"/>
    <col min="11013" max="11264" width="9.21875" style="114"/>
    <col min="11265" max="11265" width="5.44140625" style="114" customWidth="1"/>
    <col min="11266" max="11266" width="54.21875" style="114" customWidth="1"/>
    <col min="11267" max="11267" width="15.21875" style="114" customWidth="1"/>
    <col min="11268" max="11268" width="19.21875" style="114" customWidth="1"/>
    <col min="11269" max="11520" width="9.21875" style="114"/>
    <col min="11521" max="11521" width="5.44140625" style="114" customWidth="1"/>
    <col min="11522" max="11522" width="54.21875" style="114" customWidth="1"/>
    <col min="11523" max="11523" width="15.21875" style="114" customWidth="1"/>
    <col min="11524" max="11524" width="19.21875" style="114" customWidth="1"/>
    <col min="11525" max="11776" width="9.21875" style="114"/>
    <col min="11777" max="11777" width="5.44140625" style="114" customWidth="1"/>
    <col min="11778" max="11778" width="54.21875" style="114" customWidth="1"/>
    <col min="11779" max="11779" width="15.21875" style="114" customWidth="1"/>
    <col min="11780" max="11780" width="19.21875" style="114" customWidth="1"/>
    <col min="11781" max="12032" width="9.21875" style="114"/>
    <col min="12033" max="12033" width="5.44140625" style="114" customWidth="1"/>
    <col min="12034" max="12034" width="54.21875" style="114" customWidth="1"/>
    <col min="12035" max="12035" width="15.21875" style="114" customWidth="1"/>
    <col min="12036" max="12036" width="19.21875" style="114" customWidth="1"/>
    <col min="12037" max="12288" width="9.21875" style="114"/>
    <col min="12289" max="12289" width="5.44140625" style="114" customWidth="1"/>
    <col min="12290" max="12290" width="54.21875" style="114" customWidth="1"/>
    <col min="12291" max="12291" width="15.21875" style="114" customWidth="1"/>
    <col min="12292" max="12292" width="19.21875" style="114" customWidth="1"/>
    <col min="12293" max="12544" width="9.21875" style="114"/>
    <col min="12545" max="12545" width="5.44140625" style="114" customWidth="1"/>
    <col min="12546" max="12546" width="54.21875" style="114" customWidth="1"/>
    <col min="12547" max="12547" width="15.21875" style="114" customWidth="1"/>
    <col min="12548" max="12548" width="19.21875" style="114" customWidth="1"/>
    <col min="12549" max="12800" width="9.21875" style="114"/>
    <col min="12801" max="12801" width="5.44140625" style="114" customWidth="1"/>
    <col min="12802" max="12802" width="54.21875" style="114" customWidth="1"/>
    <col min="12803" max="12803" width="15.21875" style="114" customWidth="1"/>
    <col min="12804" max="12804" width="19.21875" style="114" customWidth="1"/>
    <col min="12805" max="13056" width="9.21875" style="114"/>
    <col min="13057" max="13057" width="5.44140625" style="114" customWidth="1"/>
    <col min="13058" max="13058" width="54.21875" style="114" customWidth="1"/>
    <col min="13059" max="13059" width="15.21875" style="114" customWidth="1"/>
    <col min="13060" max="13060" width="19.21875" style="114" customWidth="1"/>
    <col min="13061" max="13312" width="9.21875" style="114"/>
    <col min="13313" max="13313" width="5.44140625" style="114" customWidth="1"/>
    <col min="13314" max="13314" width="54.21875" style="114" customWidth="1"/>
    <col min="13315" max="13315" width="15.21875" style="114" customWidth="1"/>
    <col min="13316" max="13316" width="19.21875" style="114" customWidth="1"/>
    <col min="13317" max="13568" width="9.21875" style="114"/>
    <col min="13569" max="13569" width="5.44140625" style="114" customWidth="1"/>
    <col min="13570" max="13570" width="54.21875" style="114" customWidth="1"/>
    <col min="13571" max="13571" width="15.21875" style="114" customWidth="1"/>
    <col min="13572" max="13572" width="19.21875" style="114" customWidth="1"/>
    <col min="13573" max="13824" width="9.21875" style="114"/>
    <col min="13825" max="13825" width="5.44140625" style="114" customWidth="1"/>
    <col min="13826" max="13826" width="54.21875" style="114" customWidth="1"/>
    <col min="13827" max="13827" width="15.21875" style="114" customWidth="1"/>
    <col min="13828" max="13828" width="19.21875" style="114" customWidth="1"/>
    <col min="13829" max="14080" width="9.21875" style="114"/>
    <col min="14081" max="14081" width="5.44140625" style="114" customWidth="1"/>
    <col min="14082" max="14082" width="54.21875" style="114" customWidth="1"/>
    <col min="14083" max="14083" width="15.21875" style="114" customWidth="1"/>
    <col min="14084" max="14084" width="19.21875" style="114" customWidth="1"/>
    <col min="14085" max="14336" width="9.21875" style="114"/>
    <col min="14337" max="14337" width="5.44140625" style="114" customWidth="1"/>
    <col min="14338" max="14338" width="54.21875" style="114" customWidth="1"/>
    <col min="14339" max="14339" width="15.21875" style="114" customWidth="1"/>
    <col min="14340" max="14340" width="19.21875" style="114" customWidth="1"/>
    <col min="14341" max="14592" width="9.21875" style="114"/>
    <col min="14593" max="14593" width="5.44140625" style="114" customWidth="1"/>
    <col min="14594" max="14594" width="54.21875" style="114" customWidth="1"/>
    <col min="14595" max="14595" width="15.21875" style="114" customWidth="1"/>
    <col min="14596" max="14596" width="19.21875" style="114" customWidth="1"/>
    <col min="14597" max="14848" width="9.21875" style="114"/>
    <col min="14849" max="14849" width="5.44140625" style="114" customWidth="1"/>
    <col min="14850" max="14850" width="54.21875" style="114" customWidth="1"/>
    <col min="14851" max="14851" width="15.21875" style="114" customWidth="1"/>
    <col min="14852" max="14852" width="19.21875" style="114" customWidth="1"/>
    <col min="14853" max="15104" width="9.21875" style="114"/>
    <col min="15105" max="15105" width="5.44140625" style="114" customWidth="1"/>
    <col min="15106" max="15106" width="54.21875" style="114" customWidth="1"/>
    <col min="15107" max="15107" width="15.21875" style="114" customWidth="1"/>
    <col min="15108" max="15108" width="19.21875" style="114" customWidth="1"/>
    <col min="15109" max="15360" width="9.21875" style="114"/>
    <col min="15361" max="15361" width="5.44140625" style="114" customWidth="1"/>
    <col min="15362" max="15362" width="54.21875" style="114" customWidth="1"/>
    <col min="15363" max="15363" width="15.21875" style="114" customWidth="1"/>
    <col min="15364" max="15364" width="19.21875" style="114" customWidth="1"/>
    <col min="15365" max="15616" width="9.21875" style="114"/>
    <col min="15617" max="15617" width="5.44140625" style="114" customWidth="1"/>
    <col min="15618" max="15618" width="54.21875" style="114" customWidth="1"/>
    <col min="15619" max="15619" width="15.21875" style="114" customWidth="1"/>
    <col min="15620" max="15620" width="19.21875" style="114" customWidth="1"/>
    <col min="15621" max="15872" width="9.21875" style="114"/>
    <col min="15873" max="15873" width="5.44140625" style="114" customWidth="1"/>
    <col min="15874" max="15874" width="54.21875" style="114" customWidth="1"/>
    <col min="15875" max="15875" width="15.21875" style="114" customWidth="1"/>
    <col min="15876" max="15876" width="19.21875" style="114" customWidth="1"/>
    <col min="15877" max="16128" width="9.21875" style="114"/>
    <col min="16129" max="16129" width="5.44140625" style="114" customWidth="1"/>
    <col min="16130" max="16130" width="54.21875" style="114" customWidth="1"/>
    <col min="16131" max="16131" width="15.21875" style="114" customWidth="1"/>
    <col min="16132" max="16132" width="19.21875" style="114" customWidth="1"/>
    <col min="16133" max="16384" width="9.21875" style="114"/>
  </cols>
  <sheetData>
    <row r="1" spans="1:9" s="42" customFormat="1" ht="19.5" customHeight="1" x14ac:dyDescent="0.35">
      <c r="A1" s="40" t="s">
        <v>78</v>
      </c>
      <c r="B1" s="40"/>
      <c r="C1" s="40"/>
      <c r="D1" s="41" t="s">
        <v>79</v>
      </c>
    </row>
    <row r="2" spans="1:9" s="42" customFormat="1" ht="19.5" customHeight="1" x14ac:dyDescent="0.35">
      <c r="A2" s="40" t="s">
        <v>80</v>
      </c>
      <c r="B2" s="40"/>
      <c r="D2" s="43"/>
    </row>
    <row r="3" spans="1:9" s="47" customFormat="1" ht="20.25" customHeight="1" x14ac:dyDescent="0.3">
      <c r="A3" s="44"/>
      <c r="B3" s="44"/>
      <c r="C3" s="45"/>
      <c r="D3" s="46"/>
    </row>
    <row r="4" spans="1:9" s="42" customFormat="1" ht="22.5" customHeight="1" x14ac:dyDescent="0.35">
      <c r="A4" s="48" t="s">
        <v>122</v>
      </c>
      <c r="B4" s="48"/>
      <c r="C4" s="48"/>
      <c r="D4" s="48"/>
    </row>
    <row r="5" spans="1:9" s="42" customFormat="1" ht="13.5" customHeight="1" x14ac:dyDescent="0.35">
      <c r="A5" s="49"/>
      <c r="B5" s="49"/>
      <c r="C5" s="49"/>
      <c r="D5" s="49"/>
    </row>
    <row r="6" spans="1:9" s="47" customFormat="1" ht="18" customHeight="1" x14ac:dyDescent="0.3">
      <c r="B6" s="50"/>
      <c r="C6" s="51" t="s">
        <v>81</v>
      </c>
      <c r="D6" s="51"/>
    </row>
    <row r="7" spans="1:9" s="47" customFormat="1" ht="27" customHeight="1" x14ac:dyDescent="0.3">
      <c r="A7" s="52" t="s">
        <v>82</v>
      </c>
      <c r="B7" s="52" t="s">
        <v>2</v>
      </c>
      <c r="C7" s="52" t="s">
        <v>83</v>
      </c>
      <c r="D7" s="53" t="s">
        <v>84</v>
      </c>
    </row>
    <row r="8" spans="1:9" s="47" customFormat="1" ht="18.75" customHeight="1" x14ac:dyDescent="0.3">
      <c r="A8" s="54" t="s">
        <v>3</v>
      </c>
      <c r="B8" s="54" t="s">
        <v>20</v>
      </c>
      <c r="C8" s="54">
        <v>1</v>
      </c>
      <c r="D8" s="55">
        <v>2</v>
      </c>
    </row>
    <row r="9" spans="1:9" s="60" customFormat="1" ht="18" customHeight="1" x14ac:dyDescent="0.3">
      <c r="A9" s="56" t="s">
        <v>4</v>
      </c>
      <c r="B9" s="57" t="s">
        <v>85</v>
      </c>
      <c r="C9" s="58">
        <f>C10</f>
        <v>0</v>
      </c>
      <c r="D9" s="59"/>
    </row>
    <row r="10" spans="1:9" s="60" customFormat="1" ht="18" customHeight="1" x14ac:dyDescent="0.3">
      <c r="A10" s="56">
        <v>1</v>
      </c>
      <c r="B10" s="57" t="s">
        <v>86</v>
      </c>
      <c r="C10" s="58">
        <f>C11+C12</f>
        <v>0</v>
      </c>
      <c r="D10" s="61"/>
      <c r="I10" s="62"/>
    </row>
    <row r="11" spans="1:9" s="60" customFormat="1" ht="18" customHeight="1" x14ac:dyDescent="0.3">
      <c r="A11" s="63" t="s">
        <v>87</v>
      </c>
      <c r="B11" s="64" t="s">
        <v>88</v>
      </c>
      <c r="C11" s="65"/>
      <c r="D11" s="66"/>
    </row>
    <row r="12" spans="1:9" s="71" customFormat="1" ht="30" customHeight="1" x14ac:dyDescent="0.3">
      <c r="A12" s="67" t="s">
        <v>87</v>
      </c>
      <c r="B12" s="68" t="s">
        <v>89</v>
      </c>
      <c r="C12" s="69"/>
      <c r="D12" s="70"/>
    </row>
    <row r="13" spans="1:9" s="60" customFormat="1" ht="18" customHeight="1" x14ac:dyDescent="0.3">
      <c r="A13" s="56">
        <v>2</v>
      </c>
      <c r="B13" s="57" t="s">
        <v>90</v>
      </c>
      <c r="C13" s="58">
        <f>+C14+C15</f>
        <v>0</v>
      </c>
      <c r="D13" s="59"/>
    </row>
    <row r="14" spans="1:9" s="60" customFormat="1" ht="19.5" customHeight="1" x14ac:dyDescent="0.3">
      <c r="A14" s="72" t="s">
        <v>27</v>
      </c>
      <c r="B14" s="73" t="s">
        <v>91</v>
      </c>
      <c r="C14" s="74">
        <f>C12</f>
        <v>0</v>
      </c>
      <c r="D14" s="75" t="s">
        <v>92</v>
      </c>
    </row>
    <row r="15" spans="1:9" s="60" customFormat="1" ht="18" customHeight="1" x14ac:dyDescent="0.3">
      <c r="A15" s="72" t="s">
        <v>32</v>
      </c>
      <c r="B15" s="76" t="s">
        <v>88</v>
      </c>
      <c r="C15" s="74">
        <f>+C17+C18+C16</f>
        <v>0</v>
      </c>
      <c r="D15" s="77"/>
    </row>
    <row r="16" spans="1:9" s="60" customFormat="1" ht="18" customHeight="1" x14ac:dyDescent="0.3">
      <c r="A16" s="78" t="s">
        <v>11</v>
      </c>
      <c r="B16" s="79" t="s">
        <v>92</v>
      </c>
      <c r="C16" s="80">
        <f>C11*2%</f>
        <v>0</v>
      </c>
      <c r="D16" s="77"/>
    </row>
    <row r="17" spans="1:7" s="60" customFormat="1" ht="18" customHeight="1" x14ac:dyDescent="0.3">
      <c r="A17" s="78" t="s">
        <v>13</v>
      </c>
      <c r="B17" s="81" t="s">
        <v>93</v>
      </c>
      <c r="C17" s="80">
        <f>(C11-C16)/2</f>
        <v>0</v>
      </c>
      <c r="D17" s="82" t="s">
        <v>94</v>
      </c>
    </row>
    <row r="18" spans="1:7" s="60" customFormat="1" ht="18" customHeight="1" x14ac:dyDescent="0.3">
      <c r="A18" s="78" t="s">
        <v>95</v>
      </c>
      <c r="B18" s="83" t="s">
        <v>96</v>
      </c>
      <c r="C18" s="80">
        <f>+C17</f>
        <v>0</v>
      </c>
      <c r="D18" s="77"/>
    </row>
    <row r="19" spans="1:7" s="88" customFormat="1" ht="18" customHeight="1" x14ac:dyDescent="0.3">
      <c r="A19" s="84" t="s">
        <v>10</v>
      </c>
      <c r="B19" s="85" t="s">
        <v>71</v>
      </c>
      <c r="C19" s="86">
        <f>C20</f>
        <v>7307</v>
      </c>
      <c r="D19" s="87"/>
    </row>
    <row r="20" spans="1:7" s="88" customFormat="1" ht="18" customHeight="1" x14ac:dyDescent="0.3">
      <c r="A20" s="89"/>
      <c r="B20" s="90" t="s">
        <v>97</v>
      </c>
      <c r="C20" s="91">
        <f>C21+C45</f>
        <v>7307</v>
      </c>
      <c r="D20" s="92"/>
    </row>
    <row r="21" spans="1:7" s="96" customFormat="1" ht="18" customHeight="1" x14ac:dyDescent="0.3">
      <c r="A21" s="93">
        <v>1</v>
      </c>
      <c r="B21" s="76" t="s">
        <v>98</v>
      </c>
      <c r="C21" s="94">
        <f>C22+C27</f>
        <v>6606</v>
      </c>
      <c r="D21" s="95"/>
    </row>
    <row r="22" spans="1:7" s="96" customFormat="1" ht="18" customHeight="1" x14ac:dyDescent="0.3">
      <c r="A22" s="93" t="s">
        <v>22</v>
      </c>
      <c r="B22" s="76" t="s">
        <v>99</v>
      </c>
      <c r="C22" s="94">
        <f>C23+C24+C26</f>
        <v>5861</v>
      </c>
      <c r="D22" s="95"/>
    </row>
    <row r="23" spans="1:7" s="96" customFormat="1" ht="18" customHeight="1" x14ac:dyDescent="0.3">
      <c r="A23" s="97" t="s">
        <v>87</v>
      </c>
      <c r="B23" s="79" t="s">
        <v>100</v>
      </c>
      <c r="C23" s="98">
        <v>3432</v>
      </c>
      <c r="D23" s="99"/>
    </row>
    <row r="24" spans="1:7" s="96" customFormat="1" ht="18" customHeight="1" x14ac:dyDescent="0.3">
      <c r="A24" s="97" t="s">
        <v>87</v>
      </c>
      <c r="B24" s="79" t="s">
        <v>101</v>
      </c>
      <c r="C24" s="98">
        <v>2009</v>
      </c>
      <c r="D24" s="95"/>
    </row>
    <row r="25" spans="1:7" s="96" customFormat="1" ht="18" customHeight="1" x14ac:dyDescent="0.3">
      <c r="A25" s="97"/>
      <c r="B25" s="100" t="s">
        <v>102</v>
      </c>
      <c r="C25" s="101">
        <v>2009</v>
      </c>
      <c r="D25" s="99"/>
    </row>
    <row r="26" spans="1:7" s="96" customFormat="1" ht="18" customHeight="1" x14ac:dyDescent="0.3">
      <c r="A26" s="97" t="s">
        <v>87</v>
      </c>
      <c r="B26" s="79" t="s">
        <v>103</v>
      </c>
      <c r="C26" s="98">
        <v>420</v>
      </c>
      <c r="D26" s="99"/>
    </row>
    <row r="27" spans="1:7" s="88" customFormat="1" ht="18" customHeight="1" x14ac:dyDescent="0.3">
      <c r="A27" s="72" t="s">
        <v>25</v>
      </c>
      <c r="B27" s="76" t="s">
        <v>104</v>
      </c>
      <c r="C27" s="94">
        <f>SUM(C28:C44)</f>
        <v>745</v>
      </c>
      <c r="D27" s="99"/>
      <c r="G27" s="102"/>
    </row>
    <row r="28" spans="1:7" s="88" customFormat="1" ht="18.75" customHeight="1" x14ac:dyDescent="0.3">
      <c r="A28" s="97" t="s">
        <v>87</v>
      </c>
      <c r="B28" s="103" t="s">
        <v>105</v>
      </c>
      <c r="C28" s="98">
        <v>20</v>
      </c>
      <c r="D28" s="99"/>
      <c r="G28" s="102"/>
    </row>
    <row r="29" spans="1:7" s="88" customFormat="1" ht="18.75" customHeight="1" x14ac:dyDescent="0.3">
      <c r="A29" s="97" t="s">
        <v>87</v>
      </c>
      <c r="B29" s="104" t="s">
        <v>106</v>
      </c>
      <c r="C29" s="98">
        <v>9</v>
      </c>
      <c r="D29" s="99"/>
    </row>
    <row r="30" spans="1:7" s="88" customFormat="1" ht="18.75" customHeight="1" x14ac:dyDescent="0.3">
      <c r="A30" s="97" t="s">
        <v>87</v>
      </c>
      <c r="B30" s="105" t="s">
        <v>107</v>
      </c>
      <c r="C30" s="98">
        <v>55</v>
      </c>
      <c r="D30" s="99"/>
    </row>
    <row r="31" spans="1:7" s="88" customFormat="1" ht="18.75" hidden="1" customHeight="1" x14ac:dyDescent="0.3">
      <c r="A31" s="97"/>
      <c r="B31" s="105"/>
      <c r="C31" s="98"/>
      <c r="D31" s="99"/>
    </row>
    <row r="32" spans="1:7" s="88" customFormat="1" ht="18.75" customHeight="1" x14ac:dyDescent="0.3">
      <c r="A32" s="97" t="s">
        <v>87</v>
      </c>
      <c r="B32" s="105" t="s">
        <v>108</v>
      </c>
      <c r="C32" s="98">
        <v>60</v>
      </c>
      <c r="D32" s="99"/>
    </row>
    <row r="33" spans="1:4" s="88" customFormat="1" ht="18.75" customHeight="1" x14ac:dyDescent="0.3">
      <c r="A33" s="97" t="s">
        <v>87</v>
      </c>
      <c r="B33" s="105" t="s">
        <v>125</v>
      </c>
      <c r="C33" s="98">
        <v>5</v>
      </c>
      <c r="D33" s="99"/>
    </row>
    <row r="34" spans="1:4" s="88" customFormat="1" ht="20.25" customHeight="1" x14ac:dyDescent="0.3">
      <c r="A34" s="97" t="s">
        <v>87</v>
      </c>
      <c r="B34" s="105" t="s">
        <v>109</v>
      </c>
      <c r="C34" s="98">
        <v>4</v>
      </c>
      <c r="D34" s="99"/>
    </row>
    <row r="35" spans="1:4" s="88" customFormat="1" ht="18.75" customHeight="1" x14ac:dyDescent="0.3">
      <c r="A35" s="97" t="s">
        <v>87</v>
      </c>
      <c r="B35" s="105" t="s">
        <v>110</v>
      </c>
      <c r="C35" s="98"/>
      <c r="D35" s="99"/>
    </row>
    <row r="36" spans="1:4" s="88" customFormat="1" ht="18.75" customHeight="1" x14ac:dyDescent="0.3">
      <c r="A36" s="97" t="s">
        <v>87</v>
      </c>
      <c r="B36" s="105" t="s">
        <v>111</v>
      </c>
      <c r="C36" s="98">
        <v>5</v>
      </c>
      <c r="D36" s="99"/>
    </row>
    <row r="37" spans="1:4" s="88" customFormat="1" ht="18.75" customHeight="1" x14ac:dyDescent="0.3">
      <c r="A37" s="97" t="s">
        <v>87</v>
      </c>
      <c r="B37" s="106" t="s">
        <v>112</v>
      </c>
      <c r="C37" s="98">
        <v>50</v>
      </c>
      <c r="D37" s="99"/>
    </row>
    <row r="38" spans="1:4" s="88" customFormat="1" ht="18.75" customHeight="1" x14ac:dyDescent="0.3">
      <c r="A38" s="97" t="s">
        <v>87</v>
      </c>
      <c r="B38" s="104" t="s">
        <v>113</v>
      </c>
      <c r="C38" s="98">
        <v>300</v>
      </c>
      <c r="D38" s="99"/>
    </row>
    <row r="39" spans="1:4" s="88" customFormat="1" ht="18.75" customHeight="1" x14ac:dyDescent="0.3">
      <c r="A39" s="97" t="s">
        <v>87</v>
      </c>
      <c r="B39" s="104" t="s">
        <v>114</v>
      </c>
      <c r="C39" s="98">
        <v>25</v>
      </c>
      <c r="D39" s="99"/>
    </row>
    <row r="40" spans="1:4" s="88" customFormat="1" ht="18.75" customHeight="1" x14ac:dyDescent="0.3">
      <c r="A40" s="97" t="s">
        <v>87</v>
      </c>
      <c r="B40" s="104" t="s">
        <v>115</v>
      </c>
      <c r="C40" s="98">
        <v>90</v>
      </c>
      <c r="D40" s="99"/>
    </row>
    <row r="41" spans="1:4" s="88" customFormat="1" ht="18.75" customHeight="1" x14ac:dyDescent="0.3">
      <c r="A41" s="97" t="s">
        <v>87</v>
      </c>
      <c r="B41" s="104" t="s">
        <v>116</v>
      </c>
      <c r="C41" s="98"/>
      <c r="D41" s="99"/>
    </row>
    <row r="42" spans="1:4" s="88" customFormat="1" ht="18.75" customHeight="1" x14ac:dyDescent="0.3">
      <c r="A42" s="97" t="s">
        <v>87</v>
      </c>
      <c r="B42" s="107" t="s">
        <v>117</v>
      </c>
      <c r="C42" s="98"/>
      <c r="D42" s="99"/>
    </row>
    <row r="43" spans="1:4" s="88" customFormat="1" ht="18.75" customHeight="1" x14ac:dyDescent="0.3">
      <c r="A43" s="97" t="s">
        <v>87</v>
      </c>
      <c r="B43" s="107" t="s">
        <v>118</v>
      </c>
      <c r="C43" s="98">
        <v>50</v>
      </c>
      <c r="D43" s="99"/>
    </row>
    <row r="44" spans="1:4" s="60" customFormat="1" ht="18" customHeight="1" x14ac:dyDescent="0.3">
      <c r="A44" s="97" t="s">
        <v>87</v>
      </c>
      <c r="B44" s="103" t="s">
        <v>119</v>
      </c>
      <c r="C44" s="80">
        <v>72</v>
      </c>
      <c r="D44" s="108"/>
    </row>
    <row r="45" spans="1:4" s="60" customFormat="1" ht="18" customHeight="1" x14ac:dyDescent="0.3">
      <c r="A45" s="93">
        <v>2</v>
      </c>
      <c r="B45" s="76" t="s">
        <v>120</v>
      </c>
      <c r="C45" s="109">
        <f>SUM(C46:C48)</f>
        <v>701</v>
      </c>
      <c r="D45" s="110"/>
    </row>
    <row r="46" spans="1:4" s="60" customFormat="1" ht="18" customHeight="1" x14ac:dyDescent="0.3">
      <c r="A46" s="97" t="s">
        <v>87</v>
      </c>
      <c r="B46" s="111" t="s">
        <v>121</v>
      </c>
      <c r="C46" s="112">
        <v>413</v>
      </c>
      <c r="D46" s="110"/>
    </row>
    <row r="47" spans="1:4" s="60" customFormat="1" ht="18" customHeight="1" x14ac:dyDescent="0.3">
      <c r="A47" s="97" t="s">
        <v>87</v>
      </c>
      <c r="B47" s="113" t="s">
        <v>123</v>
      </c>
      <c r="C47" s="112">
        <v>273</v>
      </c>
      <c r="D47" s="110"/>
    </row>
    <row r="48" spans="1:4" s="60" customFormat="1" ht="51" customHeight="1" x14ac:dyDescent="0.3">
      <c r="A48" s="97" t="s">
        <v>87</v>
      </c>
      <c r="B48" s="116" t="s">
        <v>124</v>
      </c>
      <c r="C48" s="112">
        <v>15</v>
      </c>
      <c r="D48" s="110"/>
    </row>
  </sheetData>
  <mergeCells count="4">
    <mergeCell ref="A1:C1"/>
    <mergeCell ref="A2:B2"/>
    <mergeCell ref="A4:D4"/>
    <mergeCell ref="C6:D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DỰ TOÁN 2026</vt:lpstr>
      <vt:lpstr>PHÂN BỔ DT</vt:lpstr>
      <vt:lpstr>'DỰ TOÁN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vo le</cp:lastModifiedBy>
  <cp:lastPrinted>2025-08-25T07:58:06Z</cp:lastPrinted>
  <dcterms:created xsi:type="dcterms:W3CDTF">2025-02-24T11:02:11Z</dcterms:created>
  <dcterms:modified xsi:type="dcterms:W3CDTF">2026-02-05T08:26:11Z</dcterms:modified>
</cp:coreProperties>
</file>